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1715" windowHeight="8895" activeTab="2"/>
  </bookViews>
  <sheets>
    <sheet name="470級" sheetId="2" r:id="rId1"/>
    <sheet name="スナイプ級" sheetId="1" r:id="rId2"/>
    <sheet name="総合" sheetId="3" r:id="rId3"/>
    <sheet name="Sheet1" sheetId="4" r:id="rId4"/>
  </sheets>
  <definedNames>
    <definedName name="_xlnm.Print_Area" localSheetId="0">'470級'!$A$1:$AL$31</definedName>
    <definedName name="_xlnm.Print_Area" localSheetId="1">スナイプ級!$A$1:$AK$30</definedName>
    <definedName name="_xlnm.Print_Area" localSheetId="2">総合!$A$1:$I$25</definedName>
  </definedNames>
  <calcPr calcId="114210"/>
</workbook>
</file>

<file path=xl/calcChain.xml><?xml version="1.0" encoding="utf-8"?>
<calcChain xmlns="http://schemas.openxmlformats.org/spreadsheetml/2006/main">
  <c r="AH23" i="1"/>
  <c r="AH22"/>
  <c r="AH21"/>
  <c r="AI21"/>
  <c r="AH20"/>
  <c r="AI20"/>
  <c r="AH19"/>
  <c r="AI19"/>
  <c r="AH18"/>
  <c r="AJ18"/>
  <c r="AH17"/>
  <c r="AH16"/>
  <c r="AH15"/>
  <c r="AI15"/>
  <c r="AH14"/>
  <c r="AI14"/>
  <c r="AH13"/>
  <c r="AI13"/>
  <c r="AH12"/>
  <c r="AJ12"/>
  <c r="AH11"/>
  <c r="AH10"/>
  <c r="AI10"/>
  <c r="AH9"/>
  <c r="AJ9"/>
  <c r="AH8"/>
  <c r="AI8"/>
  <c r="AH7"/>
  <c r="AI7"/>
  <c r="AI6"/>
  <c r="AH6"/>
  <c r="AJ6"/>
  <c r="AJ21" i="2"/>
  <c r="AJ18"/>
  <c r="AJ15"/>
  <c r="AJ12"/>
  <c r="AJ9"/>
  <c r="AJ6"/>
  <c r="AH6"/>
  <c r="AH7"/>
  <c r="AH8"/>
  <c r="AH9"/>
  <c r="AH10"/>
  <c r="AH11"/>
  <c r="AH12"/>
  <c r="AH13"/>
  <c r="AH14"/>
  <c r="AH15"/>
  <c r="AH16"/>
  <c r="AH17"/>
  <c r="AH18"/>
  <c r="AH19"/>
  <c r="AH20"/>
  <c r="AH21"/>
  <c r="AH22"/>
  <c r="AH23"/>
  <c r="E9" i="3"/>
  <c r="E6"/>
  <c r="E8"/>
  <c r="AI12" i="1"/>
  <c r="AJ15"/>
  <c r="AI16"/>
  <c r="AI17"/>
  <c r="AI18"/>
  <c r="AJ21"/>
  <c r="AI22"/>
  <c r="AI23"/>
  <c r="AK12" i="2"/>
  <c r="AK15"/>
  <c r="AI20"/>
  <c r="AI16"/>
  <c r="AI10"/>
  <c r="AI11"/>
  <c r="AI6"/>
  <c r="AI12"/>
  <c r="AI19"/>
  <c r="AI18"/>
  <c r="AI9"/>
  <c r="AK6"/>
  <c r="AI15"/>
  <c r="AI17"/>
  <c r="AI21"/>
  <c r="AI13"/>
  <c r="AI14"/>
  <c r="AI23"/>
  <c r="AI8"/>
  <c r="AI22"/>
  <c r="AK18"/>
  <c r="AK21"/>
  <c r="AK9"/>
</calcChain>
</file>

<file path=xl/sharedStrings.xml><?xml version="1.0" encoding="utf-8"?>
<sst xmlns="http://schemas.openxmlformats.org/spreadsheetml/2006/main" count="273" uniqueCount="138">
  <si>
    <t>470級</t>
    <rPh sb="3" eb="4">
      <t>キュウ</t>
    </rPh>
    <phoneticPr fontId="1"/>
  </si>
  <si>
    <t>大学名</t>
    <rPh sb="0" eb="3">
      <t>ダイガクメイ</t>
    </rPh>
    <phoneticPr fontId="1"/>
  </si>
  <si>
    <t>早稲田大学</t>
    <rPh sb="0" eb="3">
      <t>ワセダ</t>
    </rPh>
    <rPh sb="3" eb="5">
      <t>ダイガク</t>
    </rPh>
    <phoneticPr fontId="1"/>
  </si>
  <si>
    <t>慶應義塾大学</t>
    <rPh sb="0" eb="2">
      <t>ケイオウ</t>
    </rPh>
    <rPh sb="2" eb="4">
      <t>ギジュク</t>
    </rPh>
    <rPh sb="4" eb="6">
      <t>ダイガク</t>
    </rPh>
    <phoneticPr fontId="1"/>
  </si>
  <si>
    <t>明治大学</t>
    <rPh sb="0" eb="2">
      <t>メイジ</t>
    </rPh>
    <rPh sb="2" eb="4">
      <t>ダイガク</t>
    </rPh>
    <phoneticPr fontId="1"/>
  </si>
  <si>
    <t>セールNo.</t>
    <phoneticPr fontId="1"/>
  </si>
  <si>
    <t>ヘルムスマン</t>
    <phoneticPr fontId="1"/>
  </si>
  <si>
    <t>河合　龍太郎</t>
    <rPh sb="0" eb="2">
      <t>カワイ</t>
    </rPh>
    <rPh sb="3" eb="6">
      <t>リュウタロウ</t>
    </rPh>
    <phoneticPr fontId="1"/>
  </si>
  <si>
    <t>クルー</t>
    <phoneticPr fontId="1"/>
  </si>
  <si>
    <t>第1レース</t>
    <rPh sb="0" eb="1">
      <t>ダイ</t>
    </rPh>
    <phoneticPr fontId="1"/>
  </si>
  <si>
    <t>着順</t>
    <rPh sb="0" eb="2">
      <t>チャクジュン</t>
    </rPh>
    <phoneticPr fontId="1"/>
  </si>
  <si>
    <t>順位</t>
    <rPh sb="0" eb="2">
      <t>ジュンイ</t>
    </rPh>
    <phoneticPr fontId="1"/>
  </si>
  <si>
    <t>得点</t>
    <rPh sb="0" eb="2">
      <t>トクテン</t>
    </rPh>
    <phoneticPr fontId="1"/>
  </si>
  <si>
    <t>合計得点</t>
    <rPh sb="0" eb="2">
      <t>ゴウケイ</t>
    </rPh>
    <rPh sb="2" eb="4">
      <t>トクテン</t>
    </rPh>
    <phoneticPr fontId="1"/>
  </si>
  <si>
    <t>総合得点</t>
    <rPh sb="0" eb="2">
      <t>ソウゴウ</t>
    </rPh>
    <rPh sb="2" eb="4">
      <t>トクテン</t>
    </rPh>
    <phoneticPr fontId="1"/>
  </si>
  <si>
    <t>総合順位</t>
    <rPh sb="0" eb="2">
      <t>ソウゴウ</t>
    </rPh>
    <rPh sb="2" eb="4">
      <t>ジュンイ</t>
    </rPh>
    <phoneticPr fontId="1"/>
  </si>
  <si>
    <t>スナイプ級</t>
    <rPh sb="4" eb="5">
      <t>キュウ</t>
    </rPh>
    <phoneticPr fontId="1"/>
  </si>
  <si>
    <t>合計</t>
    <rPh sb="0" eb="2">
      <t>ゴウケイ</t>
    </rPh>
    <phoneticPr fontId="1"/>
  </si>
  <si>
    <t>470級得点</t>
    <rPh sb="3" eb="4">
      <t>キュウ</t>
    </rPh>
    <rPh sb="4" eb="6">
      <t>トクテン</t>
    </rPh>
    <phoneticPr fontId="1"/>
  </si>
  <si>
    <t>スナイプ級得点</t>
    <rPh sb="4" eb="5">
      <t>キュウ</t>
    </rPh>
    <rPh sb="5" eb="7">
      <t>トクテン</t>
    </rPh>
    <phoneticPr fontId="1"/>
  </si>
  <si>
    <t>立教大学</t>
    <rPh sb="0" eb="2">
      <t>リッキョウ</t>
    </rPh>
    <rPh sb="2" eb="4">
      <t>ダイガク</t>
    </rPh>
    <phoneticPr fontId="1"/>
  </si>
  <si>
    <t>東京大学</t>
    <rPh sb="0" eb="2">
      <t>トウキョウ</t>
    </rPh>
    <rPh sb="2" eb="4">
      <t>ダイガク</t>
    </rPh>
    <phoneticPr fontId="1"/>
  </si>
  <si>
    <t>リコナン</t>
    <phoneticPr fontId="1"/>
  </si>
  <si>
    <t>法政大学</t>
    <rPh sb="0" eb="2">
      <t>ホウセイ</t>
    </rPh>
    <rPh sb="2" eb="4">
      <t>ダイガク</t>
    </rPh>
    <phoneticPr fontId="1"/>
  </si>
  <si>
    <t>西村　元</t>
    <rPh sb="0" eb="2">
      <t>ニシムラ</t>
    </rPh>
    <rPh sb="3" eb="4">
      <t>ゲン</t>
    </rPh>
    <phoneticPr fontId="1"/>
  </si>
  <si>
    <t>今井　充</t>
    <rPh sb="0" eb="2">
      <t>イマイ</t>
    </rPh>
    <rPh sb="3" eb="4">
      <t>ミツル</t>
    </rPh>
    <phoneticPr fontId="1"/>
  </si>
  <si>
    <t>市川　航平</t>
    <rPh sb="0" eb="2">
      <t>イチカワ</t>
    </rPh>
    <rPh sb="3" eb="5">
      <t>コウヘイ</t>
    </rPh>
    <phoneticPr fontId="1"/>
  </si>
  <si>
    <t>大矢　勇輝</t>
    <rPh sb="0" eb="2">
      <t>オオヤ</t>
    </rPh>
    <rPh sb="3" eb="5">
      <t>ユウキ</t>
    </rPh>
    <phoneticPr fontId="1"/>
  </si>
  <si>
    <t>横田　敏一</t>
    <rPh sb="0" eb="2">
      <t>ヨコタ</t>
    </rPh>
    <rPh sb="3" eb="4">
      <t>トシ</t>
    </rPh>
    <rPh sb="4" eb="5">
      <t>イチ</t>
    </rPh>
    <phoneticPr fontId="1"/>
  </si>
  <si>
    <t>木村　耕太郎</t>
    <rPh sb="0" eb="2">
      <t>キムラ</t>
    </rPh>
    <rPh sb="3" eb="4">
      <t>コウ</t>
    </rPh>
    <rPh sb="4" eb="6">
      <t>タロウ</t>
    </rPh>
    <phoneticPr fontId="1"/>
  </si>
  <si>
    <t>小川　　晋平</t>
    <rPh sb="0" eb="2">
      <t>オガワ</t>
    </rPh>
    <rPh sb="4" eb="6">
      <t>シンペイ</t>
    </rPh>
    <phoneticPr fontId="1"/>
  </si>
  <si>
    <t>秋山　玄</t>
    <rPh sb="0" eb="2">
      <t>アキヤマ</t>
    </rPh>
    <rPh sb="3" eb="4">
      <t>ゲン</t>
    </rPh>
    <phoneticPr fontId="1"/>
  </si>
  <si>
    <t>飯野　啓太</t>
    <rPh sb="0" eb="2">
      <t>イイノ</t>
    </rPh>
    <rPh sb="3" eb="5">
      <t>ケイタ</t>
    </rPh>
    <phoneticPr fontId="1"/>
  </si>
  <si>
    <t>牟田口駿</t>
    <rPh sb="0" eb="3">
      <t>ムタグチ</t>
    </rPh>
    <rPh sb="3" eb="4">
      <t>シュン</t>
    </rPh>
    <phoneticPr fontId="1"/>
  </si>
  <si>
    <t>半田　伸</t>
    <rPh sb="0" eb="2">
      <t>ハンダ</t>
    </rPh>
    <rPh sb="3" eb="4">
      <t>シン</t>
    </rPh>
    <phoneticPr fontId="1"/>
  </si>
  <si>
    <t>笹川将生</t>
    <rPh sb="0" eb="2">
      <t>ササガワ</t>
    </rPh>
    <rPh sb="2" eb="4">
      <t>マサオ</t>
    </rPh>
    <phoneticPr fontId="1"/>
  </si>
  <si>
    <t>小田慶太</t>
    <rPh sb="0" eb="2">
      <t>オダ</t>
    </rPh>
    <rPh sb="2" eb="4">
      <t>ケイタ</t>
    </rPh>
    <phoneticPr fontId="1"/>
  </si>
  <si>
    <t>堤　ひなた</t>
    <rPh sb="0" eb="1">
      <t>ツツミ</t>
    </rPh>
    <phoneticPr fontId="1"/>
  </si>
  <si>
    <t>安部　美希</t>
    <rPh sb="0" eb="2">
      <t>アベ</t>
    </rPh>
    <rPh sb="3" eb="5">
      <t>ミキ</t>
    </rPh>
    <phoneticPr fontId="1"/>
  </si>
  <si>
    <t>成田　有沙</t>
    <rPh sb="0" eb="2">
      <t>ナリタ</t>
    </rPh>
    <rPh sb="3" eb="4">
      <t>ユウ</t>
    </rPh>
    <phoneticPr fontId="1"/>
  </si>
  <si>
    <t>高橋　舞</t>
    <rPh sb="0" eb="2">
      <t>タカハシ</t>
    </rPh>
    <rPh sb="3" eb="4">
      <t>マ</t>
    </rPh>
    <phoneticPr fontId="1"/>
  </si>
  <si>
    <t>間宮　正貴　</t>
    <rPh sb="0" eb="2">
      <t>マミヤ</t>
    </rPh>
    <rPh sb="3" eb="4">
      <t>マサ</t>
    </rPh>
    <rPh sb="4" eb="5">
      <t>キ</t>
    </rPh>
    <phoneticPr fontId="1"/>
  </si>
  <si>
    <t>榊原　豪</t>
    <rPh sb="0" eb="2">
      <t>サカキバラ</t>
    </rPh>
    <rPh sb="3" eb="4">
      <t>ゴウ</t>
    </rPh>
    <phoneticPr fontId="1"/>
  </si>
  <si>
    <t>小林　遼平</t>
    <rPh sb="0" eb="2">
      <t>コバヤシ</t>
    </rPh>
    <rPh sb="3" eb="4">
      <t>リョウ</t>
    </rPh>
    <rPh sb="4" eb="5">
      <t>ヘイ</t>
    </rPh>
    <phoneticPr fontId="1"/>
  </si>
  <si>
    <t>東郷　智之</t>
    <rPh sb="0" eb="2">
      <t>トウゴウ</t>
    </rPh>
    <rPh sb="3" eb="5">
      <t>トモユキ</t>
    </rPh>
    <phoneticPr fontId="1"/>
  </si>
  <si>
    <t>武尾　優</t>
    <rPh sb="0" eb="1">
      <t>ブ</t>
    </rPh>
    <rPh sb="1" eb="2">
      <t>オ</t>
    </rPh>
    <rPh sb="3" eb="4">
      <t>ユウ</t>
    </rPh>
    <phoneticPr fontId="1"/>
  </si>
  <si>
    <t>松木　孝憲</t>
    <rPh sb="0" eb="1">
      <t>マツ</t>
    </rPh>
    <rPh sb="1" eb="2">
      <t>キ</t>
    </rPh>
    <rPh sb="3" eb="5">
      <t>タカノリ</t>
    </rPh>
    <phoneticPr fontId="1"/>
  </si>
  <si>
    <t>尾上　佑真</t>
    <rPh sb="0" eb="2">
      <t>オノエ</t>
    </rPh>
    <rPh sb="3" eb="4">
      <t>ユウ</t>
    </rPh>
    <rPh sb="4" eb="5">
      <t>マ</t>
    </rPh>
    <phoneticPr fontId="1"/>
  </si>
  <si>
    <t>川口　和晃</t>
    <rPh sb="0" eb="2">
      <t>カワグチ</t>
    </rPh>
    <rPh sb="3" eb="4">
      <t>カズ</t>
    </rPh>
    <rPh sb="4" eb="5">
      <t>アキ</t>
    </rPh>
    <phoneticPr fontId="1"/>
  </si>
  <si>
    <t>金田　崇利</t>
    <rPh sb="0" eb="2">
      <t>カネタ</t>
    </rPh>
    <rPh sb="3" eb="4">
      <t>ソウ</t>
    </rPh>
    <rPh sb="4" eb="5">
      <t>トシ</t>
    </rPh>
    <phoneticPr fontId="1"/>
  </si>
  <si>
    <t>那須　岳斗</t>
    <rPh sb="0" eb="2">
      <t>ナス</t>
    </rPh>
    <rPh sb="3" eb="4">
      <t>ガク</t>
    </rPh>
    <rPh sb="4" eb="5">
      <t>ト</t>
    </rPh>
    <phoneticPr fontId="1"/>
  </si>
  <si>
    <t>野中　克忠</t>
    <rPh sb="0" eb="2">
      <t>ノナカ</t>
    </rPh>
    <rPh sb="3" eb="4">
      <t>カツ</t>
    </rPh>
    <rPh sb="4" eb="5">
      <t>タダ</t>
    </rPh>
    <phoneticPr fontId="1"/>
  </si>
  <si>
    <t>小宮　航</t>
    <rPh sb="0" eb="2">
      <t>コミヤ</t>
    </rPh>
    <rPh sb="3" eb="4">
      <t>ワタル</t>
    </rPh>
    <phoneticPr fontId="1"/>
  </si>
  <si>
    <t>砂川　友樹</t>
    <rPh sb="0" eb="2">
      <t>スナカワ</t>
    </rPh>
    <rPh sb="3" eb="4">
      <t>トモ</t>
    </rPh>
    <rPh sb="4" eb="5">
      <t>キ</t>
    </rPh>
    <phoneticPr fontId="1"/>
  </si>
  <si>
    <t>日隈　佑治</t>
    <rPh sb="0" eb="2">
      <t>ヒクマ</t>
    </rPh>
    <rPh sb="3" eb="4">
      <t>ユウ</t>
    </rPh>
    <rPh sb="4" eb="5">
      <t>ジ</t>
    </rPh>
    <phoneticPr fontId="1"/>
  </si>
  <si>
    <t>吉沢　駿平</t>
    <rPh sb="0" eb="2">
      <t>ヨシザワ</t>
    </rPh>
    <rPh sb="3" eb="4">
      <t>シュン</t>
    </rPh>
    <rPh sb="4" eb="5">
      <t>ヘイ</t>
    </rPh>
    <phoneticPr fontId="1"/>
  </si>
  <si>
    <t>佐藤　絵里佳</t>
    <rPh sb="0" eb="2">
      <t>サトウ</t>
    </rPh>
    <rPh sb="3" eb="5">
      <t>エリ</t>
    </rPh>
    <rPh sb="5" eb="6">
      <t>ヨシ</t>
    </rPh>
    <phoneticPr fontId="1"/>
  </si>
  <si>
    <t>野田　剛史</t>
    <rPh sb="0" eb="2">
      <t>ノダ</t>
    </rPh>
    <rPh sb="3" eb="5">
      <t>ツヨシ</t>
    </rPh>
    <phoneticPr fontId="1"/>
  </si>
  <si>
    <t>大竹　康介</t>
    <rPh sb="0" eb="2">
      <t>オオタケ</t>
    </rPh>
    <rPh sb="3" eb="5">
      <t>コウスケ</t>
    </rPh>
    <phoneticPr fontId="1"/>
  </si>
  <si>
    <t>今中　祐太</t>
    <rPh sb="0" eb="2">
      <t>イマナカ</t>
    </rPh>
    <rPh sb="3" eb="5">
      <t>ユウタ</t>
    </rPh>
    <phoneticPr fontId="1"/>
  </si>
  <si>
    <t>木村　真覇</t>
    <rPh sb="0" eb="2">
      <t>キムラ</t>
    </rPh>
    <rPh sb="3" eb="4">
      <t>マ</t>
    </rPh>
    <rPh sb="4" eb="5">
      <t>ハ</t>
    </rPh>
    <phoneticPr fontId="1"/>
  </si>
  <si>
    <t>木村　一樹</t>
    <rPh sb="0" eb="2">
      <t>キムラ</t>
    </rPh>
    <rPh sb="3" eb="4">
      <t>カズ</t>
    </rPh>
    <rPh sb="4" eb="5">
      <t>キ</t>
    </rPh>
    <phoneticPr fontId="1"/>
  </si>
  <si>
    <t>川村　悠人</t>
    <rPh sb="0" eb="2">
      <t>カワムラ</t>
    </rPh>
    <rPh sb="3" eb="4">
      <t>ユウ</t>
    </rPh>
    <rPh sb="4" eb="5">
      <t>ヒト</t>
    </rPh>
    <phoneticPr fontId="1"/>
  </si>
  <si>
    <t>宇田川　奈津子</t>
    <rPh sb="0" eb="3">
      <t>ウタガワ</t>
    </rPh>
    <rPh sb="4" eb="6">
      <t>ナツ</t>
    </rPh>
    <rPh sb="6" eb="7">
      <t>コ</t>
    </rPh>
    <phoneticPr fontId="1"/>
  </si>
  <si>
    <t>小山　慧</t>
    <rPh sb="0" eb="2">
      <t>コヤマ</t>
    </rPh>
    <rPh sb="3" eb="4">
      <t>ケイ</t>
    </rPh>
    <phoneticPr fontId="1"/>
  </si>
  <si>
    <t>伊東　敦</t>
    <rPh sb="0" eb="2">
      <t>イトウ</t>
    </rPh>
    <rPh sb="3" eb="4">
      <t>アツシ</t>
    </rPh>
    <phoneticPr fontId="1"/>
  </si>
  <si>
    <t>田島　沙紀</t>
    <rPh sb="0" eb="2">
      <t>タシマ</t>
    </rPh>
    <rPh sb="3" eb="5">
      <t>サキ</t>
    </rPh>
    <phoneticPr fontId="1"/>
  </si>
  <si>
    <t>石川　正</t>
    <rPh sb="0" eb="2">
      <t>イシカワ</t>
    </rPh>
    <rPh sb="3" eb="4">
      <t>タダ</t>
    </rPh>
    <phoneticPr fontId="1"/>
  </si>
  <si>
    <t>木内　蓉子</t>
    <rPh sb="0" eb="2">
      <t>キウチ</t>
    </rPh>
    <rPh sb="3" eb="4">
      <t>ヨウ</t>
    </rPh>
    <rPh sb="4" eb="5">
      <t>コ</t>
    </rPh>
    <phoneticPr fontId="1"/>
  </si>
  <si>
    <t>芝尾　航</t>
    <rPh sb="0" eb="2">
      <t>シバオ</t>
    </rPh>
    <rPh sb="3" eb="4">
      <t>ワタル</t>
    </rPh>
    <phoneticPr fontId="1"/>
  </si>
  <si>
    <t>古谷　信玄　</t>
    <rPh sb="0" eb="1">
      <t>フル</t>
    </rPh>
    <rPh sb="1" eb="2">
      <t>タニ</t>
    </rPh>
    <rPh sb="3" eb="5">
      <t>シンゲン</t>
    </rPh>
    <phoneticPr fontId="1"/>
  </si>
  <si>
    <t>加藤　文弥</t>
    <rPh sb="0" eb="2">
      <t>カトウ</t>
    </rPh>
    <rPh sb="3" eb="5">
      <t>フミヤ</t>
    </rPh>
    <phoneticPr fontId="1"/>
  </si>
  <si>
    <t>井坂　智</t>
    <rPh sb="0" eb="2">
      <t>イサカ</t>
    </rPh>
    <rPh sb="3" eb="4">
      <t>トモ</t>
    </rPh>
    <phoneticPr fontId="1"/>
  </si>
  <si>
    <t>森本光晴</t>
    <rPh sb="0" eb="2">
      <t>モリモト</t>
    </rPh>
    <rPh sb="2" eb="4">
      <t>ミツハル</t>
    </rPh>
    <phoneticPr fontId="1"/>
  </si>
  <si>
    <t>太田　一成</t>
    <rPh sb="0" eb="2">
      <t>オオタ</t>
    </rPh>
    <rPh sb="3" eb="4">
      <t>カズ</t>
    </rPh>
    <rPh sb="4" eb="5">
      <t>ナ</t>
    </rPh>
    <phoneticPr fontId="1"/>
  </si>
  <si>
    <t>野村　一真</t>
    <rPh sb="0" eb="2">
      <t>ノムラ</t>
    </rPh>
    <rPh sb="3" eb="4">
      <t>カズ</t>
    </rPh>
    <rPh sb="4" eb="5">
      <t>マ</t>
    </rPh>
    <phoneticPr fontId="1"/>
  </si>
  <si>
    <t>西村　崇</t>
    <rPh sb="0" eb="2">
      <t>ニシムラ</t>
    </rPh>
    <rPh sb="3" eb="4">
      <t>シュウ</t>
    </rPh>
    <phoneticPr fontId="1"/>
  </si>
  <si>
    <t>角野　吉宣</t>
    <rPh sb="0" eb="1">
      <t>カク</t>
    </rPh>
    <rPh sb="1" eb="2">
      <t>ノ</t>
    </rPh>
    <rPh sb="3" eb="4">
      <t>キチ</t>
    </rPh>
    <rPh sb="4" eb="5">
      <t>ノリ</t>
    </rPh>
    <phoneticPr fontId="1"/>
  </si>
  <si>
    <t>鈴木　有依</t>
    <rPh sb="0" eb="2">
      <t>スズキ</t>
    </rPh>
    <rPh sb="3" eb="4">
      <t>ユウ</t>
    </rPh>
    <rPh sb="4" eb="5">
      <t>イ</t>
    </rPh>
    <phoneticPr fontId="1"/>
  </si>
  <si>
    <t>桐生　直幸</t>
    <rPh sb="0" eb="2">
      <t>キリュウ</t>
    </rPh>
    <rPh sb="3" eb="4">
      <t>ナオ</t>
    </rPh>
    <rPh sb="4" eb="5">
      <t>ユキ</t>
    </rPh>
    <phoneticPr fontId="1"/>
  </si>
  <si>
    <t>多田　誠帆</t>
    <rPh sb="0" eb="2">
      <t>タダ</t>
    </rPh>
    <rPh sb="3" eb="4">
      <t>セイ</t>
    </rPh>
    <rPh sb="4" eb="5">
      <t>ホ</t>
    </rPh>
    <phoneticPr fontId="1"/>
  </si>
  <si>
    <t>坂上　佑真</t>
    <rPh sb="0" eb="2">
      <t>サカガミ</t>
    </rPh>
    <rPh sb="3" eb="4">
      <t>ユウ</t>
    </rPh>
    <rPh sb="4" eb="5">
      <t>マ</t>
    </rPh>
    <phoneticPr fontId="1"/>
  </si>
  <si>
    <t>高野　美帆</t>
    <rPh sb="0" eb="2">
      <t>タカノ</t>
    </rPh>
    <rPh sb="3" eb="5">
      <t>ミホ</t>
    </rPh>
    <phoneticPr fontId="1"/>
  </si>
  <si>
    <t>山口　紗生</t>
    <rPh sb="0" eb="2">
      <t>ヤマグチ</t>
    </rPh>
    <rPh sb="3" eb="4">
      <t>サ</t>
    </rPh>
    <rPh sb="4" eb="5">
      <t>ウ</t>
    </rPh>
    <phoneticPr fontId="1"/>
  </si>
  <si>
    <t>佐々木　絢也</t>
    <rPh sb="0" eb="3">
      <t>ササキ</t>
    </rPh>
    <rPh sb="4" eb="5">
      <t>ジュン</t>
    </rPh>
    <rPh sb="5" eb="6">
      <t>ヤ</t>
    </rPh>
    <phoneticPr fontId="1"/>
  </si>
  <si>
    <t>国見　優太　</t>
    <rPh sb="0" eb="2">
      <t>クニミ</t>
    </rPh>
    <rPh sb="3" eb="5">
      <t>ユウタ</t>
    </rPh>
    <phoneticPr fontId="1"/>
  </si>
  <si>
    <t>栗林　広行</t>
    <rPh sb="0" eb="2">
      <t>クリバヤシ</t>
    </rPh>
    <rPh sb="3" eb="5">
      <t>ヒロユキ</t>
    </rPh>
    <phoneticPr fontId="1"/>
  </si>
  <si>
    <t>佐藤　洋平</t>
    <rPh sb="0" eb="2">
      <t>サトウ</t>
    </rPh>
    <rPh sb="3" eb="5">
      <t>ヨウヘイ</t>
    </rPh>
    <phoneticPr fontId="1"/>
  </si>
  <si>
    <t>渡辺　功</t>
    <rPh sb="0" eb="2">
      <t>ワタナベ</t>
    </rPh>
    <rPh sb="3" eb="4">
      <t>イサム</t>
    </rPh>
    <phoneticPr fontId="1"/>
  </si>
  <si>
    <t>田辺　裕之</t>
    <rPh sb="0" eb="2">
      <t>タナベ</t>
    </rPh>
    <rPh sb="3" eb="5">
      <t>ヒロユキ</t>
    </rPh>
    <phoneticPr fontId="1"/>
  </si>
  <si>
    <t>松元　弘樹</t>
    <rPh sb="0" eb="2">
      <t>マツモト</t>
    </rPh>
    <rPh sb="3" eb="4">
      <t>ヒロ</t>
    </rPh>
    <rPh sb="4" eb="5">
      <t>キ</t>
    </rPh>
    <phoneticPr fontId="1"/>
  </si>
  <si>
    <t>森本　泰成</t>
    <rPh sb="0" eb="2">
      <t>モリモト</t>
    </rPh>
    <rPh sb="3" eb="5">
      <t>ヤスナリ</t>
    </rPh>
    <phoneticPr fontId="1"/>
  </si>
  <si>
    <t>窪田　太陽</t>
    <rPh sb="0" eb="2">
      <t>クボタ</t>
    </rPh>
    <rPh sb="3" eb="5">
      <t>タイヨウ</t>
    </rPh>
    <phoneticPr fontId="1"/>
  </si>
  <si>
    <t>大川　絵美里</t>
    <rPh sb="0" eb="2">
      <t>オオカワ</t>
    </rPh>
    <rPh sb="3" eb="4">
      <t>エ</t>
    </rPh>
    <rPh sb="4" eb="6">
      <t>ミリ</t>
    </rPh>
    <phoneticPr fontId="1"/>
  </si>
  <si>
    <t>志岐　麗</t>
    <rPh sb="0" eb="2">
      <t>シキ</t>
    </rPh>
    <rPh sb="3" eb="4">
      <t>ウララ</t>
    </rPh>
    <phoneticPr fontId="1"/>
  </si>
  <si>
    <t>第２レース</t>
    <rPh sb="0" eb="1">
      <t>ダイ</t>
    </rPh>
    <phoneticPr fontId="1"/>
  </si>
  <si>
    <t>第３レース</t>
    <rPh sb="0" eb="1">
      <t>ダイ</t>
    </rPh>
    <phoneticPr fontId="1"/>
  </si>
  <si>
    <t>小野　正人</t>
    <rPh sb="0" eb="2">
      <t>オノ</t>
    </rPh>
    <rPh sb="3" eb="5">
      <t>マサト</t>
    </rPh>
    <phoneticPr fontId="1"/>
  </si>
  <si>
    <t>総合成績表</t>
    <rPh sb="0" eb="2">
      <t>ソウゴウ</t>
    </rPh>
    <rPh sb="2" eb="4">
      <t>セイセキ</t>
    </rPh>
    <rPh sb="4" eb="5">
      <t>ヒョウ</t>
    </rPh>
    <phoneticPr fontId="1"/>
  </si>
  <si>
    <t>福本　典子</t>
    <rPh sb="0" eb="2">
      <t>フクモト</t>
    </rPh>
    <rPh sb="3" eb="5">
      <t>ノリコ</t>
    </rPh>
    <phoneticPr fontId="1"/>
  </si>
  <si>
    <t>前島　雄太</t>
    <rPh sb="0" eb="2">
      <t>マエシマ</t>
    </rPh>
    <rPh sb="3" eb="5">
      <t>ユウタ</t>
    </rPh>
    <phoneticPr fontId="1"/>
  </si>
  <si>
    <t>塩出　真衣子</t>
    <rPh sb="0" eb="1">
      <t>シオ</t>
    </rPh>
    <rPh sb="1" eb="2">
      <t>デ</t>
    </rPh>
    <rPh sb="3" eb="5">
      <t>マイ</t>
    </rPh>
    <rPh sb="5" eb="6">
      <t>コ</t>
    </rPh>
    <phoneticPr fontId="1"/>
  </si>
  <si>
    <t>ＢＦＤ</t>
    <phoneticPr fontId="1"/>
  </si>
  <si>
    <t>ＢＦＤ</t>
    <phoneticPr fontId="1"/>
  </si>
  <si>
    <t>オープン艇</t>
    <rPh sb="4" eb="5">
      <t>テイ</t>
    </rPh>
    <phoneticPr fontId="1"/>
  </si>
  <si>
    <t>2010年度春季東京六大学ヨット定期戦</t>
    <rPh sb="4" eb="6">
      <t>ネンド</t>
    </rPh>
    <rPh sb="6" eb="8">
      <t>シュンキ</t>
    </rPh>
    <rPh sb="8" eb="10">
      <t>トウキョウ</t>
    </rPh>
    <rPh sb="10" eb="11">
      <t>ロク</t>
    </rPh>
    <rPh sb="11" eb="13">
      <t>ダイガク</t>
    </rPh>
    <rPh sb="16" eb="18">
      <t>テイキ</t>
    </rPh>
    <rPh sb="18" eb="19">
      <t>セン</t>
    </rPh>
    <phoneticPr fontId="1"/>
  </si>
  <si>
    <t>第４レース</t>
    <rPh sb="0" eb="1">
      <t>ダイ</t>
    </rPh>
    <phoneticPr fontId="1"/>
  </si>
  <si>
    <t>第５レース</t>
    <rPh sb="0" eb="1">
      <t>ダイ</t>
    </rPh>
    <phoneticPr fontId="1"/>
  </si>
  <si>
    <t>第６レース</t>
    <rPh sb="0" eb="1">
      <t>ダイ</t>
    </rPh>
    <phoneticPr fontId="1"/>
  </si>
  <si>
    <t>第７レース</t>
    <rPh sb="0" eb="1">
      <t>ダイ</t>
    </rPh>
    <phoneticPr fontId="1"/>
  </si>
  <si>
    <t>ＤＮＦ</t>
    <phoneticPr fontId="1"/>
  </si>
  <si>
    <t>DNS</t>
    <phoneticPr fontId="1"/>
  </si>
  <si>
    <t>横田　貴大/高橋　舞</t>
    <rPh sb="0" eb="2">
      <t>ヨコタ</t>
    </rPh>
    <rPh sb="3" eb="4">
      <t>キ</t>
    </rPh>
    <rPh sb="4" eb="5">
      <t>ダイ</t>
    </rPh>
    <rPh sb="6" eb="8">
      <t>タカハシ</t>
    </rPh>
    <rPh sb="9" eb="10">
      <t>マ</t>
    </rPh>
    <phoneticPr fontId="1"/>
  </si>
  <si>
    <t>高島　忠彦/小林　誠</t>
    <rPh sb="0" eb="2">
      <t>タカシマ</t>
    </rPh>
    <rPh sb="3" eb="5">
      <t>タダヒコ</t>
    </rPh>
    <phoneticPr fontId="1"/>
  </si>
  <si>
    <t>小林　誠/高島　忠彦</t>
    <rPh sb="0" eb="2">
      <t>コバヤシ</t>
    </rPh>
    <rPh sb="3" eb="4">
      <t>マコト</t>
    </rPh>
    <phoneticPr fontId="1"/>
  </si>
  <si>
    <t>井上　まなか/坂和　陽介</t>
    <rPh sb="0" eb="2">
      <t>イノウエ</t>
    </rPh>
    <rPh sb="7" eb="8">
      <t>サカ</t>
    </rPh>
    <rPh sb="8" eb="9">
      <t>ワ</t>
    </rPh>
    <rPh sb="10" eb="11">
      <t>ヨウ</t>
    </rPh>
    <rPh sb="11" eb="12">
      <t>スケ</t>
    </rPh>
    <phoneticPr fontId="1"/>
  </si>
  <si>
    <t>宮島　宏斗/畑中　翔太郎</t>
    <rPh sb="0" eb="2">
      <t>ミヤジマ</t>
    </rPh>
    <rPh sb="3" eb="5">
      <t>ヒロト</t>
    </rPh>
    <rPh sb="6" eb="8">
      <t>ハタナカ</t>
    </rPh>
    <rPh sb="9" eb="12">
      <t>ショウタロウ</t>
    </rPh>
    <phoneticPr fontId="1"/>
  </si>
  <si>
    <t>西内　翔/佐藤　健哉</t>
    <rPh sb="0" eb="2">
      <t>ニシウチ</t>
    </rPh>
    <rPh sb="3" eb="4">
      <t>ショウ</t>
    </rPh>
    <rPh sb="5" eb="7">
      <t>サトウ</t>
    </rPh>
    <rPh sb="8" eb="10">
      <t>ケンヤ</t>
    </rPh>
    <phoneticPr fontId="1"/>
  </si>
  <si>
    <t>第8レース</t>
    <rPh sb="0" eb="1">
      <t>ダイ</t>
    </rPh>
    <phoneticPr fontId="1"/>
  </si>
  <si>
    <t>第9レース</t>
    <rPh sb="0" eb="1">
      <t>ダイ</t>
    </rPh>
    <phoneticPr fontId="1"/>
  </si>
  <si>
    <t>DNF</t>
    <phoneticPr fontId="1"/>
  </si>
  <si>
    <t>第7レース</t>
    <rPh sb="0" eb="1">
      <t>ダイ</t>
    </rPh>
    <phoneticPr fontId="1"/>
  </si>
  <si>
    <t>第8レ-ス</t>
    <rPh sb="0" eb="1">
      <t>ダイ</t>
    </rPh>
    <phoneticPr fontId="1"/>
  </si>
  <si>
    <t>遠藤　春奈</t>
    <rPh sb="0" eb="2">
      <t>エンドウ</t>
    </rPh>
    <rPh sb="3" eb="5">
      <t>ハルナ</t>
    </rPh>
    <phoneticPr fontId="1"/>
  </si>
  <si>
    <t>ＤＮＣ</t>
    <phoneticPr fontId="1"/>
  </si>
  <si>
    <t>DNC</t>
    <phoneticPr fontId="1"/>
  </si>
  <si>
    <t>DNS</t>
    <phoneticPr fontId="1"/>
  </si>
  <si>
    <t>リコナン</t>
    <phoneticPr fontId="1"/>
  </si>
  <si>
    <t>セールNo.</t>
    <phoneticPr fontId="1"/>
  </si>
  <si>
    <t>ヘルムスマン</t>
    <phoneticPr fontId="1"/>
  </si>
  <si>
    <t>クルー</t>
    <phoneticPr fontId="1"/>
  </si>
  <si>
    <t>DNS</t>
    <phoneticPr fontId="1"/>
  </si>
  <si>
    <t>ＯＣＳ　</t>
    <phoneticPr fontId="1"/>
  </si>
  <si>
    <t>DNC</t>
    <phoneticPr fontId="1"/>
  </si>
  <si>
    <t>DNF</t>
    <phoneticPr fontId="1"/>
  </si>
  <si>
    <t>2010年3月28日　　レース委員長 　　吉野　康二</t>
    <rPh sb="4" eb="5">
      <t>ネン</t>
    </rPh>
    <rPh sb="6" eb="7">
      <t>ガツ</t>
    </rPh>
    <rPh sb="9" eb="10">
      <t>ニチ</t>
    </rPh>
    <rPh sb="15" eb="18">
      <t>イインチョウ</t>
    </rPh>
    <rPh sb="21" eb="23">
      <t>ヨシノ</t>
    </rPh>
    <rPh sb="24" eb="26">
      <t>コウジ</t>
    </rPh>
    <phoneticPr fontId="1"/>
  </si>
  <si>
    <t>渡部　博斗/徳川　斉礼</t>
    <rPh sb="0" eb="2">
      <t>ワタベ</t>
    </rPh>
    <rPh sb="3" eb="4">
      <t>ヒロ</t>
    </rPh>
    <rPh sb="4" eb="5">
      <t>ト</t>
    </rPh>
    <rPh sb="6" eb="8">
      <t>トクガワ</t>
    </rPh>
    <rPh sb="9" eb="10">
      <t>サイ</t>
    </rPh>
    <rPh sb="10" eb="11">
      <t>レイ</t>
    </rPh>
    <phoneticPr fontId="1"/>
  </si>
  <si>
    <t>徳川　斉礼/中澤　太郎</t>
    <rPh sb="0" eb="2">
      <t>トクガワ</t>
    </rPh>
    <rPh sb="3" eb="4">
      <t>サイ</t>
    </rPh>
    <rPh sb="4" eb="5">
      <t>レイ</t>
    </rPh>
    <rPh sb="6" eb="7">
      <t>ナカ</t>
    </rPh>
    <rPh sb="7" eb="8">
      <t>サワ</t>
    </rPh>
    <rPh sb="9" eb="11">
      <t>タロウ</t>
    </rPh>
    <phoneticPr fontId="1"/>
  </si>
</sst>
</file>

<file path=xl/styles.xml><?xml version="1.0" encoding="utf-8"?>
<styleSheet xmlns="http://schemas.openxmlformats.org/spreadsheetml/2006/main"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1" xfId="0" applyFill="1" applyBorder="1">
      <alignment vertical="center"/>
    </xf>
    <xf numFmtId="0" fontId="0" fillId="0" borderId="8" xfId="0" applyFill="1" applyBorder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2" fillId="0" borderId="30" xfId="0" applyFont="1" applyFill="1" applyBorder="1" applyAlignment="1">
      <alignment horizontal="center"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1" xfId="0" applyBorder="1" applyProtection="1">
      <alignment vertical="center"/>
      <protection locked="0"/>
    </xf>
    <xf numFmtId="0" fontId="0" fillId="0" borderId="32" xfId="0" applyBorder="1" applyProtection="1">
      <alignment vertical="center"/>
      <protection locked="0"/>
    </xf>
    <xf numFmtId="0" fontId="0" fillId="0" borderId="33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0" fontId="0" fillId="0" borderId="34" xfId="0" applyBorder="1" applyProtection="1">
      <alignment vertical="center"/>
      <protection locked="0"/>
    </xf>
    <xf numFmtId="0" fontId="0" fillId="0" borderId="34" xfId="0" applyBorder="1" applyAlignment="1">
      <alignment horizontal="center" vertical="center"/>
    </xf>
    <xf numFmtId="0" fontId="0" fillId="0" borderId="31" xfId="0" applyFill="1" applyBorder="1">
      <alignment vertical="center"/>
    </xf>
    <xf numFmtId="0" fontId="0" fillId="0" borderId="32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33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34" xfId="0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K28"/>
  <sheetViews>
    <sheetView zoomScaleNormal="100" workbookViewId="0">
      <pane xSplit="6" ySplit="9" topLeftCell="G10" activePane="bottomRight" state="frozen"/>
      <selection pane="topRight" activeCell="G1" sqref="G1"/>
      <selection pane="bottomLeft" activeCell="A10" sqref="A10"/>
      <selection pane="bottomRight" activeCell="I12" sqref="I12"/>
    </sheetView>
  </sheetViews>
  <sheetFormatPr defaultRowHeight="13.5"/>
  <cols>
    <col min="1" max="1" width="9" style="1"/>
    <col min="2" max="2" width="13.5" style="1" customWidth="1"/>
    <col min="3" max="3" width="7.75" style="1" bestFit="1" customWidth="1"/>
    <col min="4" max="4" width="9.5" style="30" customWidth="1"/>
    <col min="5" max="5" width="19" style="29" customWidth="1"/>
    <col min="6" max="6" width="22.75" style="29" bestFit="1" customWidth="1"/>
    <col min="7" max="8" width="5.5" style="30" bestFit="1" customWidth="1"/>
    <col min="9" max="33" width="5.25" style="30" bestFit="1" customWidth="1"/>
    <col min="34" max="37" width="9" style="30"/>
  </cols>
  <sheetData>
    <row r="2" spans="2:37">
      <c r="B2" s="1" t="s">
        <v>105</v>
      </c>
      <c r="D2" s="28"/>
    </row>
    <row r="3" spans="2:37" ht="14.25" thickBot="1">
      <c r="B3" s="1" t="s">
        <v>0</v>
      </c>
      <c r="AH3" s="31"/>
      <c r="AI3" s="31"/>
      <c r="AJ3" s="31"/>
      <c r="AK3" s="31"/>
    </row>
    <row r="4" spans="2:37" ht="14.25" thickBot="1">
      <c r="B4" s="112" t="s">
        <v>1</v>
      </c>
      <c r="C4" s="112" t="s">
        <v>22</v>
      </c>
      <c r="D4" s="105" t="s">
        <v>5</v>
      </c>
      <c r="E4" s="105" t="s">
        <v>6</v>
      </c>
      <c r="F4" s="114" t="s">
        <v>8</v>
      </c>
      <c r="G4" s="108" t="s">
        <v>9</v>
      </c>
      <c r="H4" s="109"/>
      <c r="I4" s="110"/>
      <c r="J4" s="108" t="s">
        <v>95</v>
      </c>
      <c r="K4" s="109"/>
      <c r="L4" s="110"/>
      <c r="M4" s="108" t="s">
        <v>96</v>
      </c>
      <c r="N4" s="109"/>
      <c r="O4" s="110"/>
      <c r="P4" s="108" t="s">
        <v>106</v>
      </c>
      <c r="Q4" s="109"/>
      <c r="R4" s="110"/>
      <c r="S4" s="108" t="s">
        <v>107</v>
      </c>
      <c r="T4" s="109"/>
      <c r="U4" s="110"/>
      <c r="V4" s="108" t="s">
        <v>108</v>
      </c>
      <c r="W4" s="109"/>
      <c r="X4" s="110"/>
      <c r="Y4" s="108" t="s">
        <v>109</v>
      </c>
      <c r="Z4" s="109"/>
      <c r="AA4" s="110"/>
      <c r="AB4" s="108" t="s">
        <v>118</v>
      </c>
      <c r="AC4" s="109"/>
      <c r="AD4" s="110"/>
      <c r="AE4" s="108" t="s">
        <v>119</v>
      </c>
      <c r="AF4" s="109"/>
      <c r="AG4" s="110"/>
      <c r="AH4" s="31"/>
      <c r="AI4" s="31"/>
      <c r="AJ4" s="31"/>
      <c r="AK4" s="31"/>
    </row>
    <row r="5" spans="2:37" ht="14.25" thickBot="1">
      <c r="B5" s="113"/>
      <c r="C5" s="113"/>
      <c r="D5" s="107"/>
      <c r="E5" s="107"/>
      <c r="F5" s="115"/>
      <c r="G5" s="35" t="s">
        <v>10</v>
      </c>
      <c r="H5" s="36" t="s">
        <v>11</v>
      </c>
      <c r="I5" s="37" t="s">
        <v>12</v>
      </c>
      <c r="J5" s="35" t="s">
        <v>10</v>
      </c>
      <c r="K5" s="36" t="s">
        <v>11</v>
      </c>
      <c r="L5" s="37" t="s">
        <v>12</v>
      </c>
      <c r="M5" s="35" t="s">
        <v>10</v>
      </c>
      <c r="N5" s="36" t="s">
        <v>11</v>
      </c>
      <c r="O5" s="37" t="s">
        <v>12</v>
      </c>
      <c r="P5" s="35" t="s">
        <v>10</v>
      </c>
      <c r="Q5" s="36" t="s">
        <v>11</v>
      </c>
      <c r="R5" s="37" t="s">
        <v>12</v>
      </c>
      <c r="S5" s="35" t="s">
        <v>10</v>
      </c>
      <c r="T5" s="36" t="s">
        <v>11</v>
      </c>
      <c r="U5" s="37" t="s">
        <v>12</v>
      </c>
      <c r="V5" s="35" t="s">
        <v>10</v>
      </c>
      <c r="W5" s="36" t="s">
        <v>11</v>
      </c>
      <c r="X5" s="37" t="s">
        <v>12</v>
      </c>
      <c r="Y5" s="35" t="s">
        <v>10</v>
      </c>
      <c r="Z5" s="36" t="s">
        <v>11</v>
      </c>
      <c r="AA5" s="37" t="s">
        <v>12</v>
      </c>
      <c r="AB5" s="35" t="s">
        <v>10</v>
      </c>
      <c r="AC5" s="36" t="s">
        <v>11</v>
      </c>
      <c r="AD5" s="37" t="s">
        <v>12</v>
      </c>
      <c r="AE5" s="35" t="s">
        <v>10</v>
      </c>
      <c r="AF5" s="36" t="s">
        <v>11</v>
      </c>
      <c r="AG5" s="37" t="s">
        <v>12</v>
      </c>
      <c r="AH5" s="32" t="s">
        <v>13</v>
      </c>
      <c r="AI5" s="38" t="s">
        <v>11</v>
      </c>
      <c r="AJ5" s="38" t="s">
        <v>14</v>
      </c>
      <c r="AK5" s="38" t="s">
        <v>15</v>
      </c>
    </row>
    <row r="6" spans="2:37" ht="14.25" thickBot="1">
      <c r="B6" s="103" t="s">
        <v>2</v>
      </c>
      <c r="C6" s="8">
        <v>97</v>
      </c>
      <c r="D6" s="40">
        <v>4346</v>
      </c>
      <c r="E6" s="40" t="s">
        <v>26</v>
      </c>
      <c r="F6" s="40" t="s">
        <v>27</v>
      </c>
      <c r="G6" s="41">
        <v>7</v>
      </c>
      <c r="H6" s="41">
        <v>7</v>
      </c>
      <c r="I6" s="42">
        <v>7</v>
      </c>
      <c r="J6" s="41">
        <v>4</v>
      </c>
      <c r="K6" s="41">
        <v>4</v>
      </c>
      <c r="L6" s="41">
        <v>4</v>
      </c>
      <c r="M6" s="41">
        <v>5</v>
      </c>
      <c r="N6" s="41">
        <v>5</v>
      </c>
      <c r="O6" s="84">
        <v>5</v>
      </c>
      <c r="P6" s="41">
        <v>3</v>
      </c>
      <c r="Q6" s="41">
        <v>3</v>
      </c>
      <c r="R6" s="41">
        <v>3</v>
      </c>
      <c r="S6" s="41">
        <v>3</v>
      </c>
      <c r="T6" s="41">
        <v>3</v>
      </c>
      <c r="U6" s="41">
        <v>3</v>
      </c>
      <c r="V6" s="41">
        <v>4</v>
      </c>
      <c r="W6" s="41">
        <v>4</v>
      </c>
      <c r="X6" s="41">
        <v>4</v>
      </c>
      <c r="Y6" s="41">
        <v>3</v>
      </c>
      <c r="Z6" s="41">
        <v>3</v>
      </c>
      <c r="AA6" s="41">
        <v>3</v>
      </c>
      <c r="AB6" s="41">
        <v>2</v>
      </c>
      <c r="AC6" s="41">
        <v>2</v>
      </c>
      <c r="AD6" s="41">
        <v>2</v>
      </c>
      <c r="AE6" s="41">
        <v>3</v>
      </c>
      <c r="AF6" s="41">
        <v>3</v>
      </c>
      <c r="AG6" s="41">
        <v>3</v>
      </c>
      <c r="AH6" s="89">
        <f t="shared" ref="AH6:AH23" si="0">SUM(I6,L6,O6,R6,U6,X6,AA6,AD6,AG6)</f>
        <v>34</v>
      </c>
      <c r="AI6" s="88">
        <f>RANK($AH$6:$AH$23,$AH$6:$AH$23,1)</f>
        <v>2</v>
      </c>
      <c r="AJ6" s="105">
        <f>SUM(AH6:AH8)</f>
        <v>113</v>
      </c>
      <c r="AK6" s="105">
        <f>RANK($AJ$6:$AJ$23,$AJ$6:$AJ$23,1)</f>
        <v>1</v>
      </c>
    </row>
    <row r="7" spans="2:37" ht="14.25" thickBot="1">
      <c r="B7" s="104"/>
      <c r="C7" s="7">
        <v>98</v>
      </c>
      <c r="D7" s="39">
        <v>4303</v>
      </c>
      <c r="E7" s="39" t="s">
        <v>24</v>
      </c>
      <c r="F7" s="39" t="s">
        <v>25</v>
      </c>
      <c r="G7" s="33">
        <v>3</v>
      </c>
      <c r="H7" s="33">
        <v>3</v>
      </c>
      <c r="I7" s="34">
        <v>3</v>
      </c>
      <c r="J7" s="33">
        <v>7</v>
      </c>
      <c r="K7" s="33">
        <v>7</v>
      </c>
      <c r="L7" s="33">
        <v>7</v>
      </c>
      <c r="M7" s="33">
        <v>3</v>
      </c>
      <c r="N7" s="33">
        <v>3</v>
      </c>
      <c r="O7" s="83">
        <v>3</v>
      </c>
      <c r="P7" s="33">
        <v>2</v>
      </c>
      <c r="Q7" s="33">
        <v>2</v>
      </c>
      <c r="R7" s="33">
        <v>2</v>
      </c>
      <c r="S7" s="33">
        <v>2</v>
      </c>
      <c r="T7" s="33">
        <v>2</v>
      </c>
      <c r="U7" s="33">
        <v>2</v>
      </c>
      <c r="V7" s="33">
        <v>3</v>
      </c>
      <c r="W7" s="33">
        <v>3</v>
      </c>
      <c r="X7" s="33">
        <v>3</v>
      </c>
      <c r="Y7" s="33">
        <v>5</v>
      </c>
      <c r="Z7" s="33">
        <v>5</v>
      </c>
      <c r="AA7" s="33">
        <v>5</v>
      </c>
      <c r="AB7" s="33">
        <v>3</v>
      </c>
      <c r="AC7" s="33">
        <v>3</v>
      </c>
      <c r="AD7" s="33">
        <v>3</v>
      </c>
      <c r="AE7" s="33">
        <v>6</v>
      </c>
      <c r="AF7" s="33">
        <v>6</v>
      </c>
      <c r="AG7" s="33">
        <v>6</v>
      </c>
      <c r="AH7" s="89">
        <f t="shared" si="0"/>
        <v>34</v>
      </c>
      <c r="AI7" s="88">
        <v>3</v>
      </c>
      <c r="AJ7" s="106"/>
      <c r="AK7" s="106"/>
    </row>
    <row r="8" spans="2:37" ht="14.25" thickBot="1">
      <c r="B8" s="104"/>
      <c r="C8" s="8">
        <v>99</v>
      </c>
      <c r="D8" s="40">
        <v>4281</v>
      </c>
      <c r="E8" s="40" t="s">
        <v>28</v>
      </c>
      <c r="F8" s="40" t="s">
        <v>29</v>
      </c>
      <c r="G8" s="41">
        <v>8</v>
      </c>
      <c r="H8" s="41">
        <v>8</v>
      </c>
      <c r="I8" s="42">
        <v>8</v>
      </c>
      <c r="J8" s="41">
        <v>3</v>
      </c>
      <c r="K8" s="41">
        <v>3</v>
      </c>
      <c r="L8" s="41">
        <v>3</v>
      </c>
      <c r="M8" s="41">
        <v>4</v>
      </c>
      <c r="N8" s="41">
        <v>4</v>
      </c>
      <c r="O8" s="84">
        <v>4</v>
      </c>
      <c r="P8" s="41">
        <v>12</v>
      </c>
      <c r="Q8" s="41">
        <v>12</v>
      </c>
      <c r="R8" s="41">
        <v>12</v>
      </c>
      <c r="S8" s="41">
        <v>4</v>
      </c>
      <c r="T8" s="41">
        <v>4</v>
      </c>
      <c r="U8" s="41">
        <v>4</v>
      </c>
      <c r="V8" s="41">
        <v>6</v>
      </c>
      <c r="W8" s="41">
        <v>6</v>
      </c>
      <c r="X8" s="41">
        <v>6</v>
      </c>
      <c r="Y8" s="41">
        <v>1</v>
      </c>
      <c r="Z8" s="41">
        <v>1</v>
      </c>
      <c r="AA8" s="41">
        <v>1</v>
      </c>
      <c r="AB8" s="41">
        <v>6</v>
      </c>
      <c r="AC8" s="41">
        <v>6</v>
      </c>
      <c r="AD8" s="41">
        <v>6</v>
      </c>
      <c r="AE8" s="41">
        <v>1</v>
      </c>
      <c r="AF8" s="41">
        <v>1</v>
      </c>
      <c r="AG8" s="41">
        <v>1</v>
      </c>
      <c r="AH8" s="89">
        <f t="shared" si="0"/>
        <v>45</v>
      </c>
      <c r="AI8" s="88">
        <f t="shared" ref="AI8:AI23" si="1">RANK($AH$6:$AH$23,$AH$6:$AH$23,1)</f>
        <v>4</v>
      </c>
      <c r="AJ8" s="107"/>
      <c r="AK8" s="107"/>
    </row>
    <row r="9" spans="2:37" ht="14.25" thickBot="1">
      <c r="B9" s="103" t="s">
        <v>3</v>
      </c>
      <c r="C9" s="7">
        <v>25</v>
      </c>
      <c r="D9" s="39">
        <v>4380</v>
      </c>
      <c r="E9" s="39" t="s">
        <v>7</v>
      </c>
      <c r="F9" s="39" t="s">
        <v>30</v>
      </c>
      <c r="G9" s="33">
        <v>1</v>
      </c>
      <c r="H9" s="33">
        <v>1</v>
      </c>
      <c r="I9" s="34">
        <v>1</v>
      </c>
      <c r="J9" s="33">
        <v>1</v>
      </c>
      <c r="K9" s="33">
        <v>1</v>
      </c>
      <c r="L9" s="33">
        <v>1</v>
      </c>
      <c r="M9" s="33">
        <v>1</v>
      </c>
      <c r="N9" s="33">
        <v>1</v>
      </c>
      <c r="O9" s="83">
        <v>1</v>
      </c>
      <c r="P9" s="33">
        <v>1</v>
      </c>
      <c r="Q9" s="33">
        <v>1</v>
      </c>
      <c r="R9" s="33">
        <v>1</v>
      </c>
      <c r="S9" s="33">
        <v>1</v>
      </c>
      <c r="T9" s="33">
        <v>1</v>
      </c>
      <c r="U9" s="33">
        <v>1</v>
      </c>
      <c r="V9" s="33">
        <v>2</v>
      </c>
      <c r="W9" s="33">
        <v>2</v>
      </c>
      <c r="X9" s="33">
        <v>2</v>
      </c>
      <c r="Y9" s="33">
        <v>2</v>
      </c>
      <c r="Z9" s="33">
        <v>2</v>
      </c>
      <c r="AA9" s="33">
        <v>2</v>
      </c>
      <c r="AB9" s="33">
        <v>1</v>
      </c>
      <c r="AC9" s="33">
        <v>1</v>
      </c>
      <c r="AD9" s="33">
        <v>1</v>
      </c>
      <c r="AE9" s="33">
        <v>2</v>
      </c>
      <c r="AF9" s="33">
        <v>2</v>
      </c>
      <c r="AG9" s="33">
        <v>2</v>
      </c>
      <c r="AH9" s="89">
        <f t="shared" si="0"/>
        <v>12</v>
      </c>
      <c r="AI9" s="88">
        <f t="shared" si="1"/>
        <v>1</v>
      </c>
      <c r="AJ9" s="105">
        <f>SUM(AH9:AH11)</f>
        <v>139</v>
      </c>
      <c r="AK9" s="105">
        <f>RANK($AJ$6:$AJ$23,$AJ$6:$AJ$23,1)</f>
        <v>2</v>
      </c>
    </row>
    <row r="10" spans="2:37" ht="14.25" thickBot="1">
      <c r="B10" s="104"/>
      <c r="C10" s="8">
        <v>26</v>
      </c>
      <c r="D10" s="40">
        <v>4051</v>
      </c>
      <c r="E10" s="43" t="s">
        <v>32</v>
      </c>
      <c r="F10" s="43" t="s">
        <v>137</v>
      </c>
      <c r="G10" s="41">
        <v>6</v>
      </c>
      <c r="H10" s="41">
        <v>6</v>
      </c>
      <c r="I10" s="42">
        <v>6</v>
      </c>
      <c r="J10" s="41">
        <v>13</v>
      </c>
      <c r="K10" s="41">
        <v>13</v>
      </c>
      <c r="L10" s="41">
        <v>13</v>
      </c>
      <c r="M10" s="41">
        <v>7</v>
      </c>
      <c r="N10" s="41">
        <v>7</v>
      </c>
      <c r="O10" s="84">
        <v>7</v>
      </c>
      <c r="P10" s="41">
        <v>5</v>
      </c>
      <c r="Q10" s="41">
        <v>5</v>
      </c>
      <c r="R10" s="41">
        <v>5</v>
      </c>
      <c r="S10" s="41">
        <v>9</v>
      </c>
      <c r="T10" s="41">
        <v>9</v>
      </c>
      <c r="U10" s="41">
        <v>9</v>
      </c>
      <c r="V10" s="41">
        <v>1</v>
      </c>
      <c r="W10" s="41">
        <v>1</v>
      </c>
      <c r="X10" s="41">
        <v>1</v>
      </c>
      <c r="Y10" s="41">
        <v>4</v>
      </c>
      <c r="Z10" s="41">
        <v>4</v>
      </c>
      <c r="AA10" s="41">
        <v>4</v>
      </c>
      <c r="AB10" s="41">
        <v>9</v>
      </c>
      <c r="AC10" s="41">
        <v>9</v>
      </c>
      <c r="AD10" s="41">
        <v>9</v>
      </c>
      <c r="AE10" s="41">
        <v>18</v>
      </c>
      <c r="AF10" s="41">
        <v>18</v>
      </c>
      <c r="AG10" s="84">
        <v>16</v>
      </c>
      <c r="AH10" s="89">
        <f t="shared" si="0"/>
        <v>70</v>
      </c>
      <c r="AI10" s="88">
        <f t="shared" si="1"/>
        <v>7</v>
      </c>
      <c r="AJ10" s="106"/>
      <c r="AK10" s="106"/>
    </row>
    <row r="11" spans="2:37" ht="14.25" thickBot="1">
      <c r="B11" s="116"/>
      <c r="C11" s="101">
        <v>27</v>
      </c>
      <c r="D11" s="43">
        <v>4238</v>
      </c>
      <c r="E11" s="43" t="s">
        <v>31</v>
      </c>
      <c r="F11" s="43" t="s">
        <v>136</v>
      </c>
      <c r="G11" s="35">
        <v>2</v>
      </c>
      <c r="H11" s="35">
        <v>2</v>
      </c>
      <c r="I11" s="37">
        <v>2</v>
      </c>
      <c r="J11" s="35">
        <v>6</v>
      </c>
      <c r="K11" s="35">
        <v>6</v>
      </c>
      <c r="L11" s="35">
        <v>6</v>
      </c>
      <c r="M11" s="35">
        <v>2</v>
      </c>
      <c r="N11" s="35">
        <v>2</v>
      </c>
      <c r="O11" s="85">
        <v>2</v>
      </c>
      <c r="P11" s="35">
        <v>15</v>
      </c>
      <c r="Q11" s="35">
        <v>15</v>
      </c>
      <c r="R11" s="85">
        <v>14</v>
      </c>
      <c r="S11" s="35">
        <v>5</v>
      </c>
      <c r="T11" s="35">
        <v>5</v>
      </c>
      <c r="U11" s="35">
        <v>5</v>
      </c>
      <c r="V11" s="35">
        <v>5</v>
      </c>
      <c r="W11" s="35">
        <v>5</v>
      </c>
      <c r="X11" s="35">
        <v>5</v>
      </c>
      <c r="Y11" s="35">
        <v>16</v>
      </c>
      <c r="Z11" s="35">
        <v>16</v>
      </c>
      <c r="AA11" s="85">
        <v>15</v>
      </c>
      <c r="AB11" s="35">
        <v>4</v>
      </c>
      <c r="AC11" s="35">
        <v>4</v>
      </c>
      <c r="AD11" s="35">
        <v>4</v>
      </c>
      <c r="AE11" s="35">
        <v>4</v>
      </c>
      <c r="AF11" s="35">
        <v>4</v>
      </c>
      <c r="AG11" s="35">
        <v>4</v>
      </c>
      <c r="AH11" s="89">
        <f t="shared" si="0"/>
        <v>57</v>
      </c>
      <c r="AI11" s="88">
        <f t="shared" si="1"/>
        <v>5</v>
      </c>
      <c r="AJ11" s="107"/>
      <c r="AK11" s="107"/>
    </row>
    <row r="12" spans="2:37" ht="14.25" thickBot="1">
      <c r="B12" s="103" t="s">
        <v>23</v>
      </c>
      <c r="C12" s="7">
        <v>13</v>
      </c>
      <c r="D12" s="39">
        <v>4173</v>
      </c>
      <c r="E12" s="39" t="s">
        <v>33</v>
      </c>
      <c r="F12" s="39" t="s">
        <v>34</v>
      </c>
      <c r="G12" s="33">
        <v>5</v>
      </c>
      <c r="H12" s="33">
        <v>5</v>
      </c>
      <c r="I12" s="34">
        <v>5</v>
      </c>
      <c r="J12" s="33">
        <v>2</v>
      </c>
      <c r="K12" s="33">
        <v>2</v>
      </c>
      <c r="L12" s="33">
        <v>2</v>
      </c>
      <c r="M12" s="33">
        <v>8</v>
      </c>
      <c r="N12" s="33">
        <v>8</v>
      </c>
      <c r="O12" s="83">
        <v>8</v>
      </c>
      <c r="P12" s="33">
        <v>4</v>
      </c>
      <c r="Q12" s="33">
        <v>4</v>
      </c>
      <c r="R12" s="33">
        <v>4</v>
      </c>
      <c r="S12" s="33">
        <v>6</v>
      </c>
      <c r="T12" s="33">
        <v>6</v>
      </c>
      <c r="U12" s="33">
        <v>6</v>
      </c>
      <c r="V12" s="33">
        <v>11</v>
      </c>
      <c r="W12" s="33">
        <v>11</v>
      </c>
      <c r="X12" s="33">
        <v>11</v>
      </c>
      <c r="Y12" s="33">
        <v>13</v>
      </c>
      <c r="Z12" s="33">
        <v>13</v>
      </c>
      <c r="AA12" s="33">
        <v>13</v>
      </c>
      <c r="AB12" s="33">
        <v>5</v>
      </c>
      <c r="AC12" s="33">
        <v>5</v>
      </c>
      <c r="AD12" s="33">
        <v>5</v>
      </c>
      <c r="AE12" s="33">
        <v>5</v>
      </c>
      <c r="AF12" s="33">
        <v>5</v>
      </c>
      <c r="AG12" s="33">
        <v>5</v>
      </c>
      <c r="AH12" s="89">
        <f t="shared" si="0"/>
        <v>59</v>
      </c>
      <c r="AI12" s="88">
        <f t="shared" si="1"/>
        <v>6</v>
      </c>
      <c r="AJ12" s="105">
        <f>SUM(AH12:AH14)</f>
        <v>253</v>
      </c>
      <c r="AK12" s="105">
        <f>RANK($AJ$6:$AJ$23,$AJ$6:$AJ$23,1)</f>
        <v>3</v>
      </c>
    </row>
    <row r="13" spans="2:37" ht="14.25" thickBot="1">
      <c r="B13" s="104"/>
      <c r="C13" s="8">
        <v>14</v>
      </c>
      <c r="D13" s="40">
        <v>4366</v>
      </c>
      <c r="E13" s="40" t="s">
        <v>35</v>
      </c>
      <c r="F13" s="40" t="s">
        <v>36</v>
      </c>
      <c r="G13" s="41" t="s">
        <v>102</v>
      </c>
      <c r="H13" s="41" t="s">
        <v>102</v>
      </c>
      <c r="I13" s="42">
        <v>19</v>
      </c>
      <c r="J13" s="41">
        <v>8</v>
      </c>
      <c r="K13" s="41">
        <v>8</v>
      </c>
      <c r="L13" s="41">
        <v>8</v>
      </c>
      <c r="M13" s="41">
        <v>12</v>
      </c>
      <c r="N13" s="41">
        <v>12</v>
      </c>
      <c r="O13" s="84">
        <v>12</v>
      </c>
      <c r="P13" s="41">
        <v>7</v>
      </c>
      <c r="Q13" s="41">
        <v>7</v>
      </c>
      <c r="R13" s="41">
        <v>7</v>
      </c>
      <c r="S13" s="41">
        <v>8</v>
      </c>
      <c r="T13" s="41">
        <v>8</v>
      </c>
      <c r="U13" s="41">
        <v>8</v>
      </c>
      <c r="V13" s="41">
        <v>9</v>
      </c>
      <c r="W13" s="41">
        <v>9</v>
      </c>
      <c r="X13" s="41">
        <v>9</v>
      </c>
      <c r="Y13" s="41">
        <v>9</v>
      </c>
      <c r="Z13" s="41">
        <v>9</v>
      </c>
      <c r="AA13" s="41">
        <v>9</v>
      </c>
      <c r="AB13" s="41">
        <v>7</v>
      </c>
      <c r="AC13" s="41">
        <v>7</v>
      </c>
      <c r="AD13" s="41">
        <v>7</v>
      </c>
      <c r="AE13" s="41">
        <v>15</v>
      </c>
      <c r="AF13" s="41">
        <v>15</v>
      </c>
      <c r="AG13" s="41">
        <v>15</v>
      </c>
      <c r="AH13" s="89">
        <f t="shared" si="0"/>
        <v>94</v>
      </c>
      <c r="AI13" s="88">
        <f t="shared" si="1"/>
        <v>8</v>
      </c>
      <c r="AJ13" s="106"/>
      <c r="AK13" s="106"/>
    </row>
    <row r="14" spans="2:37" ht="14.25" thickBot="1">
      <c r="B14" s="104"/>
      <c r="C14" s="8">
        <v>15</v>
      </c>
      <c r="D14" s="40">
        <v>4306</v>
      </c>
      <c r="E14" s="40" t="s">
        <v>37</v>
      </c>
      <c r="F14" s="40" t="s">
        <v>38</v>
      </c>
      <c r="G14" s="41">
        <v>10</v>
      </c>
      <c r="H14" s="41">
        <v>10</v>
      </c>
      <c r="I14" s="42">
        <v>10</v>
      </c>
      <c r="J14" s="41">
        <v>10</v>
      </c>
      <c r="K14" s="41">
        <v>10</v>
      </c>
      <c r="L14" s="41">
        <v>10</v>
      </c>
      <c r="M14" s="41">
        <v>6</v>
      </c>
      <c r="N14" s="41">
        <v>6</v>
      </c>
      <c r="O14" s="84">
        <v>6</v>
      </c>
      <c r="P14" s="41">
        <v>8</v>
      </c>
      <c r="Q14" s="41">
        <v>8</v>
      </c>
      <c r="R14" s="41">
        <v>8</v>
      </c>
      <c r="S14" s="41" t="s">
        <v>110</v>
      </c>
      <c r="T14" s="41" t="s">
        <v>110</v>
      </c>
      <c r="U14" s="84">
        <v>19</v>
      </c>
      <c r="V14" s="41">
        <v>16</v>
      </c>
      <c r="W14" s="41">
        <v>16</v>
      </c>
      <c r="X14" s="84">
        <v>15</v>
      </c>
      <c r="Y14" s="41">
        <v>14</v>
      </c>
      <c r="Z14" s="41">
        <v>14</v>
      </c>
      <c r="AA14" s="41">
        <v>14</v>
      </c>
      <c r="AB14" s="41">
        <v>10</v>
      </c>
      <c r="AC14" s="41">
        <v>10</v>
      </c>
      <c r="AD14" s="41">
        <v>10</v>
      </c>
      <c r="AE14" s="41">
        <v>8</v>
      </c>
      <c r="AF14" s="41">
        <v>8</v>
      </c>
      <c r="AG14" s="41">
        <v>8</v>
      </c>
      <c r="AH14" s="89">
        <f t="shared" si="0"/>
        <v>100</v>
      </c>
      <c r="AI14" s="88">
        <f t="shared" si="1"/>
        <v>11</v>
      </c>
      <c r="AJ14" s="107"/>
      <c r="AK14" s="107"/>
    </row>
    <row r="15" spans="2:37" ht="14.25" thickBot="1">
      <c r="B15" s="103" t="s">
        <v>4</v>
      </c>
      <c r="C15" s="7">
        <v>106</v>
      </c>
      <c r="D15" s="39">
        <v>4329</v>
      </c>
      <c r="E15" s="39" t="s">
        <v>39</v>
      </c>
      <c r="F15" s="39" t="s">
        <v>40</v>
      </c>
      <c r="G15" s="33">
        <v>9</v>
      </c>
      <c r="H15" s="33">
        <v>9</v>
      </c>
      <c r="I15" s="34">
        <v>9</v>
      </c>
      <c r="J15" s="33">
        <v>5</v>
      </c>
      <c r="K15" s="33">
        <v>5</v>
      </c>
      <c r="L15" s="33">
        <v>5</v>
      </c>
      <c r="M15" s="33">
        <v>9</v>
      </c>
      <c r="N15" s="33">
        <v>9</v>
      </c>
      <c r="O15" s="83">
        <v>9</v>
      </c>
      <c r="P15" s="33" t="s">
        <v>124</v>
      </c>
      <c r="Q15" s="33" t="s">
        <v>124</v>
      </c>
      <c r="R15" s="33">
        <v>19</v>
      </c>
      <c r="S15" s="33" t="s">
        <v>125</v>
      </c>
      <c r="T15" s="33" t="s">
        <v>125</v>
      </c>
      <c r="U15" s="83">
        <v>19</v>
      </c>
      <c r="V15" s="33" t="s">
        <v>125</v>
      </c>
      <c r="W15" s="33" t="s">
        <v>125</v>
      </c>
      <c r="X15" s="83">
        <v>19</v>
      </c>
      <c r="Y15" s="33" t="s">
        <v>125</v>
      </c>
      <c r="Z15" s="33" t="s">
        <v>125</v>
      </c>
      <c r="AA15" s="33">
        <v>19</v>
      </c>
      <c r="AB15" s="33" t="s">
        <v>125</v>
      </c>
      <c r="AC15" s="33" t="s">
        <v>125</v>
      </c>
      <c r="AD15" s="33">
        <v>19</v>
      </c>
      <c r="AE15" s="33" t="s">
        <v>125</v>
      </c>
      <c r="AF15" s="33" t="s">
        <v>125</v>
      </c>
      <c r="AG15" s="33">
        <v>19</v>
      </c>
      <c r="AH15" s="89">
        <f t="shared" si="0"/>
        <v>137</v>
      </c>
      <c r="AI15" s="88">
        <f t="shared" si="1"/>
        <v>17</v>
      </c>
      <c r="AJ15" s="105">
        <f>SUM(AH15:AH17)</f>
        <v>374</v>
      </c>
      <c r="AK15" s="105">
        <f>RANK($AJ$6:$AJ$23,$AJ$6:$AJ$23,1)</f>
        <v>6</v>
      </c>
    </row>
    <row r="16" spans="2:37" ht="14.25" thickBot="1">
      <c r="B16" s="104"/>
      <c r="C16" s="8">
        <v>107</v>
      </c>
      <c r="D16" s="40">
        <v>4234</v>
      </c>
      <c r="E16" s="40" t="s">
        <v>41</v>
      </c>
      <c r="F16" s="40" t="s">
        <v>42</v>
      </c>
      <c r="G16" s="41" t="s">
        <v>102</v>
      </c>
      <c r="H16" s="41" t="s">
        <v>102</v>
      </c>
      <c r="I16" s="42">
        <v>19</v>
      </c>
      <c r="J16" s="41">
        <v>14</v>
      </c>
      <c r="K16" s="41">
        <v>14</v>
      </c>
      <c r="L16" s="41">
        <v>14</v>
      </c>
      <c r="M16" s="41">
        <v>15</v>
      </c>
      <c r="N16" s="41">
        <v>14</v>
      </c>
      <c r="O16" s="84">
        <v>14</v>
      </c>
      <c r="P16" s="41">
        <v>9</v>
      </c>
      <c r="Q16" s="41">
        <v>9</v>
      </c>
      <c r="R16" s="41">
        <v>9</v>
      </c>
      <c r="S16" s="41">
        <v>12</v>
      </c>
      <c r="T16" s="41">
        <v>12</v>
      </c>
      <c r="U16" s="41">
        <v>12</v>
      </c>
      <c r="V16" s="41" t="s">
        <v>111</v>
      </c>
      <c r="W16" s="41" t="s">
        <v>111</v>
      </c>
      <c r="X16" s="41">
        <v>19</v>
      </c>
      <c r="Y16" s="41">
        <v>18</v>
      </c>
      <c r="Z16" s="41">
        <v>18</v>
      </c>
      <c r="AA16" s="84">
        <v>16</v>
      </c>
      <c r="AB16" s="41">
        <v>16</v>
      </c>
      <c r="AC16" s="41">
        <v>16</v>
      </c>
      <c r="AD16" s="41">
        <v>16</v>
      </c>
      <c r="AE16" s="41" t="s">
        <v>111</v>
      </c>
      <c r="AF16" s="41" t="s">
        <v>111</v>
      </c>
      <c r="AG16" s="41">
        <v>19</v>
      </c>
      <c r="AH16" s="89">
        <f t="shared" si="0"/>
        <v>138</v>
      </c>
      <c r="AI16" s="88">
        <f t="shared" si="1"/>
        <v>18</v>
      </c>
      <c r="AJ16" s="106"/>
      <c r="AK16" s="106"/>
    </row>
    <row r="17" spans="2:37" ht="14.25" thickBot="1">
      <c r="B17" s="104"/>
      <c r="C17" s="8">
        <v>108</v>
      </c>
      <c r="D17" s="40">
        <v>4193</v>
      </c>
      <c r="E17" s="40" t="s">
        <v>43</v>
      </c>
      <c r="F17" s="40" t="s">
        <v>112</v>
      </c>
      <c r="G17" s="41">
        <v>11</v>
      </c>
      <c r="H17" s="41">
        <v>12</v>
      </c>
      <c r="I17" s="42">
        <v>11</v>
      </c>
      <c r="J17" s="41">
        <v>15</v>
      </c>
      <c r="K17" s="41">
        <v>15</v>
      </c>
      <c r="L17" s="41">
        <v>15</v>
      </c>
      <c r="M17" s="41">
        <v>12</v>
      </c>
      <c r="N17" s="41">
        <v>11</v>
      </c>
      <c r="O17" s="84">
        <v>11</v>
      </c>
      <c r="P17" s="41">
        <v>10</v>
      </c>
      <c r="Q17" s="41">
        <v>10</v>
      </c>
      <c r="R17" s="41">
        <v>10</v>
      </c>
      <c r="S17" s="41">
        <v>7</v>
      </c>
      <c r="T17" s="41">
        <v>7</v>
      </c>
      <c r="U17" s="41">
        <v>7</v>
      </c>
      <c r="V17" s="41">
        <v>7</v>
      </c>
      <c r="W17" s="41">
        <v>7</v>
      </c>
      <c r="X17" s="41">
        <v>7</v>
      </c>
      <c r="Y17" s="41">
        <v>10</v>
      </c>
      <c r="Z17" s="41">
        <v>10</v>
      </c>
      <c r="AA17" s="41">
        <v>10</v>
      </c>
      <c r="AB17" s="41">
        <v>15</v>
      </c>
      <c r="AC17" s="41">
        <v>15</v>
      </c>
      <c r="AD17" s="41">
        <v>15</v>
      </c>
      <c r="AE17" s="41">
        <v>13</v>
      </c>
      <c r="AF17" s="41">
        <v>13</v>
      </c>
      <c r="AG17" s="41">
        <v>13</v>
      </c>
      <c r="AH17" s="89">
        <f t="shared" si="0"/>
        <v>99</v>
      </c>
      <c r="AI17" s="88">
        <f t="shared" si="1"/>
        <v>10</v>
      </c>
      <c r="AJ17" s="107"/>
      <c r="AK17" s="107"/>
    </row>
    <row r="18" spans="2:37" ht="14.25" thickBot="1">
      <c r="B18" s="103" t="s">
        <v>20</v>
      </c>
      <c r="C18" s="7">
        <v>34</v>
      </c>
      <c r="D18" s="39">
        <v>4159</v>
      </c>
      <c r="E18" s="39" t="s">
        <v>50</v>
      </c>
      <c r="F18" s="39" t="s">
        <v>51</v>
      </c>
      <c r="G18" s="33" t="s">
        <v>102</v>
      </c>
      <c r="H18" s="33" t="s">
        <v>102</v>
      </c>
      <c r="I18" s="34">
        <v>19</v>
      </c>
      <c r="J18" s="33">
        <v>9</v>
      </c>
      <c r="K18" s="33">
        <v>9</v>
      </c>
      <c r="L18" s="34">
        <v>9</v>
      </c>
      <c r="M18" s="33">
        <v>14</v>
      </c>
      <c r="N18" s="33">
        <v>13</v>
      </c>
      <c r="O18" s="83">
        <v>13</v>
      </c>
      <c r="P18" s="33">
        <v>11</v>
      </c>
      <c r="Q18" s="33">
        <v>11</v>
      </c>
      <c r="R18" s="33">
        <v>11</v>
      </c>
      <c r="S18" s="33">
        <v>14</v>
      </c>
      <c r="T18" s="33">
        <v>14</v>
      </c>
      <c r="U18" s="33">
        <v>14</v>
      </c>
      <c r="V18" s="33">
        <v>13</v>
      </c>
      <c r="W18" s="33">
        <v>13</v>
      </c>
      <c r="X18" s="33">
        <v>13</v>
      </c>
      <c r="Y18" s="33" t="s">
        <v>120</v>
      </c>
      <c r="Z18" s="33" t="s">
        <v>120</v>
      </c>
      <c r="AA18" s="83">
        <v>19</v>
      </c>
      <c r="AB18" s="33" t="s">
        <v>125</v>
      </c>
      <c r="AC18" s="33" t="s">
        <v>125</v>
      </c>
      <c r="AD18" s="33">
        <v>19</v>
      </c>
      <c r="AE18" s="33">
        <v>7</v>
      </c>
      <c r="AF18" s="33">
        <v>7</v>
      </c>
      <c r="AG18" s="33">
        <v>7</v>
      </c>
      <c r="AH18" s="89">
        <f t="shared" si="0"/>
        <v>124</v>
      </c>
      <c r="AI18" s="88">
        <f t="shared" si="1"/>
        <v>15</v>
      </c>
      <c r="AJ18" s="105">
        <f>SUM(AH18:AH20)</f>
        <v>324</v>
      </c>
      <c r="AK18" s="105">
        <f>RANK($AJ$6:$AJ$23,$AJ$6:$AJ$23,1)</f>
        <v>4</v>
      </c>
    </row>
    <row r="19" spans="2:37" ht="14.25" thickBot="1">
      <c r="B19" s="104"/>
      <c r="C19" s="8">
        <v>35</v>
      </c>
      <c r="D19" s="40">
        <v>4338</v>
      </c>
      <c r="E19" s="40" t="s">
        <v>52</v>
      </c>
      <c r="F19" s="40" t="s">
        <v>53</v>
      </c>
      <c r="G19" s="41">
        <v>12</v>
      </c>
      <c r="H19" s="41">
        <v>12</v>
      </c>
      <c r="I19" s="42">
        <v>12</v>
      </c>
      <c r="J19" s="41">
        <v>18</v>
      </c>
      <c r="K19" s="41">
        <v>18</v>
      </c>
      <c r="L19" s="42">
        <v>17</v>
      </c>
      <c r="M19" s="41">
        <v>18</v>
      </c>
      <c r="N19" s="42">
        <v>17</v>
      </c>
      <c r="O19" s="86">
        <v>17</v>
      </c>
      <c r="P19" s="41">
        <v>6</v>
      </c>
      <c r="Q19" s="41">
        <v>6</v>
      </c>
      <c r="R19" s="41">
        <v>6</v>
      </c>
      <c r="S19" s="41">
        <v>13</v>
      </c>
      <c r="T19" s="41">
        <v>13</v>
      </c>
      <c r="U19" s="41">
        <v>13</v>
      </c>
      <c r="V19" s="41">
        <v>10</v>
      </c>
      <c r="W19" s="41">
        <v>10</v>
      </c>
      <c r="X19" s="41">
        <v>10</v>
      </c>
      <c r="Y19" s="41">
        <v>11</v>
      </c>
      <c r="Z19" s="41">
        <v>11</v>
      </c>
      <c r="AA19" s="41">
        <v>11</v>
      </c>
      <c r="AB19" s="41">
        <v>8</v>
      </c>
      <c r="AC19" s="41">
        <v>8</v>
      </c>
      <c r="AD19" s="41">
        <v>8</v>
      </c>
      <c r="AE19" s="41">
        <v>9</v>
      </c>
      <c r="AF19" s="41">
        <v>9</v>
      </c>
      <c r="AG19" s="41">
        <v>9</v>
      </c>
      <c r="AH19" s="89">
        <f t="shared" si="0"/>
        <v>103</v>
      </c>
      <c r="AI19" s="88">
        <f t="shared" si="1"/>
        <v>12</v>
      </c>
      <c r="AJ19" s="106"/>
      <c r="AK19" s="106"/>
    </row>
    <row r="20" spans="2:37" ht="14.25" thickBot="1">
      <c r="B20" s="104"/>
      <c r="C20" s="8">
        <v>36</v>
      </c>
      <c r="D20" s="40">
        <v>4284</v>
      </c>
      <c r="E20" s="40" t="s">
        <v>54</v>
      </c>
      <c r="F20" s="40" t="s">
        <v>55</v>
      </c>
      <c r="G20" s="41">
        <v>4</v>
      </c>
      <c r="H20" s="41">
        <v>4</v>
      </c>
      <c r="I20" s="42">
        <v>4</v>
      </c>
      <c r="J20" s="41">
        <v>11</v>
      </c>
      <c r="K20" s="41">
        <v>11</v>
      </c>
      <c r="L20" s="42">
        <v>11</v>
      </c>
      <c r="M20" s="41">
        <v>10</v>
      </c>
      <c r="N20" s="42">
        <v>10</v>
      </c>
      <c r="O20" s="86">
        <v>10</v>
      </c>
      <c r="P20" s="41" t="s">
        <v>110</v>
      </c>
      <c r="Q20" s="41" t="s">
        <v>110</v>
      </c>
      <c r="R20" s="86">
        <v>19</v>
      </c>
      <c r="S20" s="41">
        <v>10</v>
      </c>
      <c r="T20" s="41">
        <v>10</v>
      </c>
      <c r="U20" s="41">
        <v>10</v>
      </c>
      <c r="V20" s="41">
        <v>14</v>
      </c>
      <c r="W20" s="41">
        <v>14</v>
      </c>
      <c r="X20" s="41">
        <v>14</v>
      </c>
      <c r="Y20" s="41">
        <v>8</v>
      </c>
      <c r="Z20" s="41">
        <v>8</v>
      </c>
      <c r="AA20" s="41">
        <v>8</v>
      </c>
      <c r="AB20" s="41">
        <v>11</v>
      </c>
      <c r="AC20" s="41">
        <v>11</v>
      </c>
      <c r="AD20" s="41">
        <v>11</v>
      </c>
      <c r="AE20" s="41">
        <v>10</v>
      </c>
      <c r="AF20" s="41">
        <v>10</v>
      </c>
      <c r="AG20" s="41">
        <v>10</v>
      </c>
      <c r="AH20" s="89">
        <f t="shared" si="0"/>
        <v>97</v>
      </c>
      <c r="AI20" s="88">
        <f t="shared" si="1"/>
        <v>9</v>
      </c>
      <c r="AJ20" s="107"/>
      <c r="AK20" s="107"/>
    </row>
    <row r="21" spans="2:37" ht="14.25" thickBot="1">
      <c r="B21" s="103" t="s">
        <v>21</v>
      </c>
      <c r="C21" s="7">
        <v>49</v>
      </c>
      <c r="D21" s="39">
        <v>4301</v>
      </c>
      <c r="E21" s="39" t="s">
        <v>44</v>
      </c>
      <c r="F21" s="39" t="s">
        <v>45</v>
      </c>
      <c r="G21" s="33" t="s">
        <v>102</v>
      </c>
      <c r="H21" s="33" t="s">
        <v>103</v>
      </c>
      <c r="I21" s="34">
        <v>19</v>
      </c>
      <c r="J21" s="33">
        <v>16</v>
      </c>
      <c r="K21" s="33">
        <v>16</v>
      </c>
      <c r="L21" s="34">
        <v>16</v>
      </c>
      <c r="M21" s="33">
        <v>17</v>
      </c>
      <c r="N21" s="34">
        <v>16</v>
      </c>
      <c r="O21" s="87">
        <v>16</v>
      </c>
      <c r="P21" s="33">
        <v>16</v>
      </c>
      <c r="Q21" s="33">
        <v>16</v>
      </c>
      <c r="R21" s="87">
        <v>15</v>
      </c>
      <c r="S21" s="33">
        <v>15</v>
      </c>
      <c r="T21" s="33">
        <v>15</v>
      </c>
      <c r="U21" s="33">
        <v>15</v>
      </c>
      <c r="V21" s="33">
        <v>12</v>
      </c>
      <c r="W21" s="33">
        <v>12</v>
      </c>
      <c r="X21" s="33">
        <v>12</v>
      </c>
      <c r="Y21" s="33">
        <v>12</v>
      </c>
      <c r="Z21" s="33">
        <v>12</v>
      </c>
      <c r="AA21" s="33">
        <v>12</v>
      </c>
      <c r="AB21" s="33">
        <v>12</v>
      </c>
      <c r="AC21" s="33">
        <v>12</v>
      </c>
      <c r="AD21" s="33">
        <v>12</v>
      </c>
      <c r="AE21" s="33">
        <v>11</v>
      </c>
      <c r="AF21" s="33">
        <v>11</v>
      </c>
      <c r="AG21" s="33">
        <v>11</v>
      </c>
      <c r="AH21" s="89">
        <f t="shared" si="0"/>
        <v>128</v>
      </c>
      <c r="AI21" s="88">
        <f t="shared" si="1"/>
        <v>16</v>
      </c>
      <c r="AJ21" s="105">
        <f>SUM(AH21:AH23)</f>
        <v>369</v>
      </c>
      <c r="AK21" s="105">
        <f>RANK($AJ$6:$AJ$23,$AJ$6:$AJ$23,1)</f>
        <v>5</v>
      </c>
    </row>
    <row r="22" spans="2:37" ht="14.25" thickBot="1">
      <c r="B22" s="104"/>
      <c r="C22" s="8">
        <v>50</v>
      </c>
      <c r="D22" s="40">
        <v>4357</v>
      </c>
      <c r="E22" s="40" t="s">
        <v>46</v>
      </c>
      <c r="F22" s="40" t="s">
        <v>47</v>
      </c>
      <c r="G22" s="41" t="s">
        <v>103</v>
      </c>
      <c r="H22" s="41" t="s">
        <v>103</v>
      </c>
      <c r="I22" s="42">
        <v>19</v>
      </c>
      <c r="J22" s="41">
        <v>12</v>
      </c>
      <c r="K22" s="41">
        <v>12</v>
      </c>
      <c r="L22" s="42">
        <v>12</v>
      </c>
      <c r="M22" s="41">
        <v>20</v>
      </c>
      <c r="N22" s="42">
        <v>18</v>
      </c>
      <c r="O22" s="86">
        <v>18</v>
      </c>
      <c r="P22" s="41">
        <v>13</v>
      </c>
      <c r="Q22" s="41">
        <v>13</v>
      </c>
      <c r="R22" s="41">
        <v>13</v>
      </c>
      <c r="S22" s="41">
        <v>17</v>
      </c>
      <c r="T22" s="41">
        <v>17</v>
      </c>
      <c r="U22" s="86">
        <v>16</v>
      </c>
      <c r="V22" s="41">
        <v>8</v>
      </c>
      <c r="W22" s="41">
        <v>8</v>
      </c>
      <c r="X22" s="41">
        <v>8</v>
      </c>
      <c r="Y22" s="41">
        <v>7</v>
      </c>
      <c r="Z22" s="41">
        <v>7</v>
      </c>
      <c r="AA22" s="41">
        <v>7</v>
      </c>
      <c r="AB22" s="41">
        <v>13</v>
      </c>
      <c r="AC22" s="41">
        <v>13</v>
      </c>
      <c r="AD22" s="41">
        <v>13</v>
      </c>
      <c r="AE22" s="41">
        <v>14</v>
      </c>
      <c r="AF22" s="41">
        <v>14</v>
      </c>
      <c r="AG22" s="41">
        <v>14</v>
      </c>
      <c r="AH22" s="89">
        <f t="shared" si="0"/>
        <v>120</v>
      </c>
      <c r="AI22" s="88">
        <f t="shared" si="1"/>
        <v>13</v>
      </c>
      <c r="AJ22" s="106"/>
      <c r="AK22" s="106"/>
    </row>
    <row r="23" spans="2:37" ht="14.25" thickBot="1">
      <c r="B23" s="104"/>
      <c r="C23" s="8">
        <v>51</v>
      </c>
      <c r="D23" s="40">
        <v>4096</v>
      </c>
      <c r="E23" s="40" t="s">
        <v>48</v>
      </c>
      <c r="F23" s="40" t="s">
        <v>49</v>
      </c>
      <c r="G23" s="41">
        <v>13</v>
      </c>
      <c r="H23" s="41">
        <v>13</v>
      </c>
      <c r="I23" s="42">
        <v>13</v>
      </c>
      <c r="J23" s="41">
        <v>21</v>
      </c>
      <c r="K23" s="41">
        <v>21</v>
      </c>
      <c r="L23" s="42">
        <v>18</v>
      </c>
      <c r="M23" s="41">
        <v>16</v>
      </c>
      <c r="N23" s="42">
        <v>15</v>
      </c>
      <c r="O23" s="86">
        <v>15</v>
      </c>
      <c r="P23" s="41">
        <v>17</v>
      </c>
      <c r="Q23" s="41">
        <v>17</v>
      </c>
      <c r="R23" s="86">
        <v>16</v>
      </c>
      <c r="S23" s="41">
        <v>11</v>
      </c>
      <c r="T23" s="41">
        <v>11</v>
      </c>
      <c r="U23" s="41">
        <v>11</v>
      </c>
      <c r="V23" s="41">
        <v>17</v>
      </c>
      <c r="W23" s="42">
        <v>17</v>
      </c>
      <c r="X23" s="86">
        <v>16</v>
      </c>
      <c r="Y23" s="41">
        <v>6</v>
      </c>
      <c r="Z23" s="41">
        <v>6</v>
      </c>
      <c r="AA23" s="41">
        <v>6</v>
      </c>
      <c r="AB23" s="41">
        <v>14</v>
      </c>
      <c r="AC23" s="41">
        <v>14</v>
      </c>
      <c r="AD23" s="41">
        <v>14</v>
      </c>
      <c r="AE23" s="41">
        <v>12</v>
      </c>
      <c r="AF23" s="41">
        <v>12</v>
      </c>
      <c r="AG23" s="41">
        <v>12</v>
      </c>
      <c r="AH23" s="89">
        <f t="shared" si="0"/>
        <v>121</v>
      </c>
      <c r="AI23" s="88">
        <f t="shared" si="1"/>
        <v>14</v>
      </c>
      <c r="AJ23" s="107"/>
      <c r="AK23" s="111"/>
    </row>
    <row r="24" spans="2:37">
      <c r="B24" s="21"/>
      <c r="C24" s="21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31"/>
      <c r="AI24" s="90"/>
      <c r="AJ24" s="90"/>
      <c r="AK24" s="90"/>
    </row>
    <row r="25" spans="2:37" ht="14.25" thickBot="1">
      <c r="B25" t="s">
        <v>104</v>
      </c>
    </row>
    <row r="26" spans="2:37">
      <c r="B26" s="22" t="s">
        <v>2</v>
      </c>
      <c r="C26" s="64">
        <v>97</v>
      </c>
      <c r="D26" s="62">
        <v>4208</v>
      </c>
      <c r="E26" s="66" t="s">
        <v>91</v>
      </c>
      <c r="F26" s="39" t="s">
        <v>115</v>
      </c>
      <c r="G26" s="72">
        <v>14</v>
      </c>
      <c r="H26" s="45">
        <v>14</v>
      </c>
      <c r="I26" s="46"/>
      <c r="J26" s="69">
        <v>17</v>
      </c>
      <c r="K26" s="45">
        <v>17</v>
      </c>
      <c r="L26" s="75"/>
      <c r="M26" s="72">
        <v>19</v>
      </c>
      <c r="N26" s="45">
        <v>19</v>
      </c>
      <c r="O26" s="46"/>
      <c r="P26" s="72">
        <v>18</v>
      </c>
      <c r="Q26" s="45">
        <v>18</v>
      </c>
      <c r="R26" s="46"/>
      <c r="S26" s="72">
        <v>16</v>
      </c>
      <c r="T26" s="72">
        <v>16</v>
      </c>
      <c r="U26" s="46"/>
      <c r="V26" s="72">
        <v>15</v>
      </c>
      <c r="W26" s="72">
        <v>16</v>
      </c>
      <c r="X26" s="46"/>
      <c r="Y26" s="72">
        <v>15</v>
      </c>
      <c r="Z26" s="72">
        <v>15</v>
      </c>
      <c r="AA26" s="46"/>
      <c r="AB26" s="72">
        <v>17</v>
      </c>
      <c r="AC26" s="72">
        <v>17</v>
      </c>
      <c r="AD26" s="46"/>
      <c r="AE26" s="72">
        <v>16</v>
      </c>
      <c r="AF26" s="72">
        <v>16</v>
      </c>
      <c r="AG26" s="46"/>
    </row>
    <row r="27" spans="2:37">
      <c r="B27" s="23" t="s">
        <v>20</v>
      </c>
      <c r="C27" s="60">
        <v>35</v>
      </c>
      <c r="D27" s="65">
        <v>3976</v>
      </c>
      <c r="E27" s="67" t="s">
        <v>92</v>
      </c>
      <c r="F27" s="40" t="s">
        <v>93</v>
      </c>
      <c r="G27" s="73">
        <v>16</v>
      </c>
      <c r="H27" s="44">
        <v>16</v>
      </c>
      <c r="I27" s="47"/>
      <c r="J27" s="70">
        <v>20</v>
      </c>
      <c r="K27" s="44">
        <v>20</v>
      </c>
      <c r="L27" s="76"/>
      <c r="M27" s="73">
        <v>21</v>
      </c>
      <c r="N27" s="44">
        <v>21</v>
      </c>
      <c r="O27" s="47"/>
      <c r="P27" s="73" t="s">
        <v>111</v>
      </c>
      <c r="Q27" s="44" t="s">
        <v>126</v>
      </c>
      <c r="R27" s="47"/>
      <c r="S27" s="73" t="s">
        <v>111</v>
      </c>
      <c r="T27" s="73" t="s">
        <v>111</v>
      </c>
      <c r="U27" s="47"/>
      <c r="V27" s="73" t="s">
        <v>111</v>
      </c>
      <c r="W27" s="73" t="s">
        <v>111</v>
      </c>
      <c r="X27" s="47"/>
      <c r="Y27" s="73"/>
      <c r="Z27" s="73"/>
      <c r="AA27" s="47"/>
      <c r="AB27" s="73"/>
      <c r="AC27" s="73"/>
      <c r="AD27" s="47"/>
      <c r="AE27" s="73"/>
      <c r="AF27" s="73"/>
      <c r="AG27" s="47"/>
    </row>
    <row r="28" spans="2:37" ht="14.25" thickBot="1">
      <c r="B28" s="24" t="s">
        <v>3</v>
      </c>
      <c r="C28" s="61">
        <v>27</v>
      </c>
      <c r="D28" s="63">
        <v>4029</v>
      </c>
      <c r="E28" s="68" t="s">
        <v>117</v>
      </c>
      <c r="F28" s="43" t="s">
        <v>97</v>
      </c>
      <c r="G28" s="74">
        <v>15</v>
      </c>
      <c r="H28" s="48">
        <v>15</v>
      </c>
      <c r="I28" s="49"/>
      <c r="J28" s="71">
        <v>19</v>
      </c>
      <c r="K28" s="48">
        <v>19</v>
      </c>
      <c r="L28" s="77"/>
      <c r="M28" s="74">
        <v>11</v>
      </c>
      <c r="N28" s="48">
        <v>11</v>
      </c>
      <c r="O28" s="49"/>
      <c r="P28" s="74">
        <v>14</v>
      </c>
      <c r="Q28" s="48">
        <v>14</v>
      </c>
      <c r="R28" s="49"/>
      <c r="S28" s="74" t="s">
        <v>110</v>
      </c>
      <c r="T28" s="74" t="s">
        <v>110</v>
      </c>
      <c r="U28" s="49"/>
      <c r="V28" s="74" t="s">
        <v>111</v>
      </c>
      <c r="W28" s="74" t="s">
        <v>111</v>
      </c>
      <c r="X28" s="49"/>
      <c r="Y28" s="74">
        <v>17</v>
      </c>
      <c r="Z28" s="74">
        <v>17</v>
      </c>
      <c r="AA28" s="49"/>
      <c r="AB28" s="74">
        <v>18</v>
      </c>
      <c r="AC28" s="74">
        <v>18</v>
      </c>
      <c r="AD28" s="49"/>
      <c r="AE28" s="74">
        <v>17</v>
      </c>
      <c r="AF28" s="74">
        <v>17</v>
      </c>
      <c r="AG28" s="49"/>
    </row>
  </sheetData>
  <mergeCells count="32">
    <mergeCell ref="B15:B17"/>
    <mergeCell ref="B9:B11"/>
    <mergeCell ref="Y4:AA4"/>
    <mergeCell ref="P4:R4"/>
    <mergeCell ref="G4:I4"/>
    <mergeCell ref="AK9:AK11"/>
    <mergeCell ref="B18:B20"/>
    <mergeCell ref="AJ18:AJ20"/>
    <mergeCell ref="AK18:AK20"/>
    <mergeCell ref="B12:B14"/>
    <mergeCell ref="AJ12:AJ14"/>
    <mergeCell ref="AK12:AK14"/>
    <mergeCell ref="AK15:AK17"/>
    <mergeCell ref="D4:D5"/>
    <mergeCell ref="E4:E5"/>
    <mergeCell ref="F4:F5"/>
    <mergeCell ref="B4:B5"/>
    <mergeCell ref="AK6:AK8"/>
    <mergeCell ref="B6:B8"/>
    <mergeCell ref="AJ6:AJ8"/>
    <mergeCell ref="S4:U4"/>
    <mergeCell ref="V4:X4"/>
    <mergeCell ref="B21:B23"/>
    <mergeCell ref="AJ21:AJ23"/>
    <mergeCell ref="AB4:AD4"/>
    <mergeCell ref="AE4:AG4"/>
    <mergeCell ref="AK21:AK23"/>
    <mergeCell ref="C4:C5"/>
    <mergeCell ref="J4:L4"/>
    <mergeCell ref="M4:O4"/>
    <mergeCell ref="AJ9:AJ11"/>
    <mergeCell ref="AJ15:AJ17"/>
  </mergeCells>
  <phoneticPr fontId="1"/>
  <pageMargins left="0" right="0" top="0.98425196850393704" bottom="0.98425196850393704" header="0.51181102362204722" footer="0.51181102362204722"/>
  <pageSetup paperSize="9" scale="6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:AL36"/>
  <sheetViews>
    <sheetView topLeftCell="D2" zoomScaleNormal="100" workbookViewId="0">
      <selection activeCell="W35" sqref="W35"/>
    </sheetView>
  </sheetViews>
  <sheetFormatPr defaultRowHeight="13.5"/>
  <cols>
    <col min="2" max="2" width="16" customWidth="1"/>
    <col min="3" max="3" width="7.75" bestFit="1" customWidth="1"/>
    <col min="4" max="4" width="8.125" customWidth="1"/>
    <col min="5" max="5" width="21.375" style="25" customWidth="1"/>
    <col min="6" max="6" width="19" style="25" bestFit="1" customWidth="1"/>
    <col min="7" max="15" width="5.25" bestFit="1" customWidth="1"/>
    <col min="16" max="24" width="5.25" style="30" bestFit="1" customWidth="1"/>
    <col min="25" max="25" width="5.375" style="30" customWidth="1"/>
    <col min="26" max="26" width="5.25" style="30" bestFit="1" customWidth="1"/>
    <col min="27" max="27" width="13.875" style="30" customWidth="1"/>
    <col min="28" max="30" width="5.25" style="30" bestFit="1" customWidth="1"/>
    <col min="31" max="31" width="5.375" style="30" customWidth="1"/>
    <col min="32" max="33" width="5.25" style="30" bestFit="1" customWidth="1"/>
  </cols>
  <sheetData>
    <row r="2" spans="2:37">
      <c r="B2" s="1" t="s">
        <v>105</v>
      </c>
      <c r="C2" s="1"/>
      <c r="D2" s="1"/>
    </row>
    <row r="3" spans="2:37" ht="14.25" thickBot="1">
      <c r="B3" t="s">
        <v>16</v>
      </c>
    </row>
    <row r="4" spans="2:37" ht="14.25" thickBot="1">
      <c r="B4" s="112" t="s">
        <v>1</v>
      </c>
      <c r="C4" s="112" t="s">
        <v>127</v>
      </c>
      <c r="D4" s="112" t="s">
        <v>128</v>
      </c>
      <c r="E4" s="121" t="s">
        <v>129</v>
      </c>
      <c r="F4" s="121" t="s">
        <v>130</v>
      </c>
      <c r="G4" s="117" t="s">
        <v>9</v>
      </c>
      <c r="H4" s="118"/>
      <c r="I4" s="119"/>
      <c r="J4" s="117" t="s">
        <v>95</v>
      </c>
      <c r="K4" s="118"/>
      <c r="L4" s="119"/>
      <c r="M4" s="117" t="s">
        <v>96</v>
      </c>
      <c r="N4" s="118"/>
      <c r="O4" s="119"/>
      <c r="P4" s="108" t="s">
        <v>106</v>
      </c>
      <c r="Q4" s="109"/>
      <c r="R4" s="110"/>
      <c r="S4" s="108" t="s">
        <v>107</v>
      </c>
      <c r="T4" s="109"/>
      <c r="U4" s="110"/>
      <c r="V4" s="108" t="s">
        <v>108</v>
      </c>
      <c r="W4" s="109"/>
      <c r="X4" s="110"/>
      <c r="Y4" s="108" t="s">
        <v>121</v>
      </c>
      <c r="Z4" s="109"/>
      <c r="AA4" s="110"/>
      <c r="AB4" s="108" t="s">
        <v>122</v>
      </c>
      <c r="AC4" s="109"/>
      <c r="AD4" s="110"/>
      <c r="AE4" s="108" t="s">
        <v>119</v>
      </c>
      <c r="AF4" s="109"/>
      <c r="AG4" s="110"/>
      <c r="AH4" s="20"/>
      <c r="AI4" s="20"/>
      <c r="AJ4" s="20"/>
      <c r="AK4" s="20"/>
    </row>
    <row r="5" spans="2:37" ht="14.25" thickBot="1">
      <c r="B5" s="113"/>
      <c r="C5" s="113"/>
      <c r="D5" s="113"/>
      <c r="E5" s="122"/>
      <c r="F5" s="122"/>
      <c r="G5" s="4" t="s">
        <v>10</v>
      </c>
      <c r="H5" s="5" t="s">
        <v>11</v>
      </c>
      <c r="I5" s="6" t="s">
        <v>12</v>
      </c>
      <c r="J5" s="4" t="s">
        <v>10</v>
      </c>
      <c r="K5" s="5" t="s">
        <v>11</v>
      </c>
      <c r="L5" s="6" t="s">
        <v>12</v>
      </c>
      <c r="M5" s="4" t="s">
        <v>10</v>
      </c>
      <c r="N5" s="5" t="s">
        <v>11</v>
      </c>
      <c r="O5" s="6" t="s">
        <v>12</v>
      </c>
      <c r="P5" s="35" t="s">
        <v>10</v>
      </c>
      <c r="Q5" s="36" t="s">
        <v>11</v>
      </c>
      <c r="R5" s="37" t="s">
        <v>12</v>
      </c>
      <c r="S5" s="35" t="s">
        <v>10</v>
      </c>
      <c r="T5" s="36" t="s">
        <v>11</v>
      </c>
      <c r="U5" s="37" t="s">
        <v>12</v>
      </c>
      <c r="V5" s="35" t="s">
        <v>10</v>
      </c>
      <c r="W5" s="36" t="s">
        <v>11</v>
      </c>
      <c r="X5" s="37" t="s">
        <v>12</v>
      </c>
      <c r="Y5" s="35" t="s">
        <v>10</v>
      </c>
      <c r="Z5" s="36" t="s">
        <v>11</v>
      </c>
      <c r="AA5" s="37" t="s">
        <v>12</v>
      </c>
      <c r="AB5" s="35" t="s">
        <v>10</v>
      </c>
      <c r="AC5" s="36" t="s">
        <v>11</v>
      </c>
      <c r="AD5" s="37" t="s">
        <v>12</v>
      </c>
      <c r="AE5" s="35" t="s">
        <v>10</v>
      </c>
      <c r="AF5" s="36" t="s">
        <v>11</v>
      </c>
      <c r="AG5" s="37" t="s">
        <v>12</v>
      </c>
      <c r="AH5" s="19" t="s">
        <v>13</v>
      </c>
      <c r="AI5" s="13" t="s">
        <v>11</v>
      </c>
      <c r="AJ5" s="13" t="s">
        <v>14</v>
      </c>
      <c r="AK5" s="13" t="s">
        <v>15</v>
      </c>
    </row>
    <row r="6" spans="2:37" ht="14.25" thickBot="1">
      <c r="B6" s="103" t="s">
        <v>2</v>
      </c>
      <c r="C6" s="7">
        <v>97</v>
      </c>
      <c r="D6" s="7">
        <v>30736</v>
      </c>
      <c r="E6" s="7" t="s">
        <v>68</v>
      </c>
      <c r="F6" s="7" t="s">
        <v>69</v>
      </c>
      <c r="G6" s="3">
        <v>7</v>
      </c>
      <c r="H6" s="3">
        <v>7</v>
      </c>
      <c r="I6" s="3">
        <v>7</v>
      </c>
      <c r="J6" s="3">
        <v>2</v>
      </c>
      <c r="K6" s="3">
        <v>2</v>
      </c>
      <c r="L6" s="10">
        <v>2</v>
      </c>
      <c r="M6" s="3">
        <v>9</v>
      </c>
      <c r="N6" s="3">
        <v>9</v>
      </c>
      <c r="O6" s="10">
        <v>8</v>
      </c>
      <c r="P6" s="33">
        <v>11</v>
      </c>
      <c r="Q6" s="33">
        <v>11</v>
      </c>
      <c r="R6" s="83">
        <v>10</v>
      </c>
      <c r="S6" s="33">
        <v>10</v>
      </c>
      <c r="T6" s="33">
        <v>10</v>
      </c>
      <c r="U6" s="33">
        <v>10</v>
      </c>
      <c r="V6" s="33">
        <v>8</v>
      </c>
      <c r="W6" s="33">
        <v>8</v>
      </c>
      <c r="X6" s="33">
        <v>8</v>
      </c>
      <c r="Y6" s="33">
        <v>7</v>
      </c>
      <c r="Z6" s="33">
        <v>7</v>
      </c>
      <c r="AA6" s="33">
        <v>7</v>
      </c>
      <c r="AB6" s="33">
        <v>7</v>
      </c>
      <c r="AC6" s="33">
        <v>7</v>
      </c>
      <c r="AD6" s="33">
        <v>7</v>
      </c>
      <c r="AE6" s="33">
        <v>3</v>
      </c>
      <c r="AF6" s="33">
        <v>3</v>
      </c>
      <c r="AG6" s="33">
        <v>3</v>
      </c>
      <c r="AH6" s="7">
        <f>SUM(I6,L6,O6,R6,U6,X6,AA6,AD6,AG6)</f>
        <v>62</v>
      </c>
      <c r="AI6" s="7">
        <f>RANK($AH$6:$AH$23,$AH$6:$AH$23,1)</f>
        <v>8</v>
      </c>
      <c r="AJ6" s="103">
        <f>SUM(AH6:AH8)</f>
        <v>130</v>
      </c>
      <c r="AK6" s="103">
        <v>1</v>
      </c>
    </row>
    <row r="7" spans="2:37" ht="14.25" thickBot="1">
      <c r="B7" s="104"/>
      <c r="C7" s="8">
        <v>98</v>
      </c>
      <c r="D7" s="8">
        <v>30531</v>
      </c>
      <c r="E7" s="8" t="s">
        <v>70</v>
      </c>
      <c r="F7" s="8" t="s">
        <v>113</v>
      </c>
      <c r="G7" s="11">
        <v>4</v>
      </c>
      <c r="H7" s="11">
        <v>4</v>
      </c>
      <c r="I7" s="11">
        <v>4</v>
      </c>
      <c r="J7" s="11">
        <v>9</v>
      </c>
      <c r="K7" s="11">
        <v>9</v>
      </c>
      <c r="L7" s="12">
        <v>9</v>
      </c>
      <c r="M7" s="11">
        <v>1</v>
      </c>
      <c r="N7" s="11">
        <v>1</v>
      </c>
      <c r="O7" s="12">
        <v>1</v>
      </c>
      <c r="P7" s="41">
        <v>1</v>
      </c>
      <c r="Q7" s="41">
        <v>1</v>
      </c>
      <c r="R7" s="41">
        <v>1</v>
      </c>
      <c r="S7" s="41">
        <v>1</v>
      </c>
      <c r="T7" s="41">
        <v>1</v>
      </c>
      <c r="U7" s="41">
        <v>1</v>
      </c>
      <c r="V7" s="41">
        <v>1</v>
      </c>
      <c r="W7" s="41">
        <v>1</v>
      </c>
      <c r="X7" s="41">
        <v>1</v>
      </c>
      <c r="Y7" s="41">
        <v>2</v>
      </c>
      <c r="Z7" s="41">
        <v>2</v>
      </c>
      <c r="AA7" s="41">
        <v>2</v>
      </c>
      <c r="AB7" s="41">
        <v>1</v>
      </c>
      <c r="AC7" s="41">
        <v>1</v>
      </c>
      <c r="AD7" s="41">
        <v>1</v>
      </c>
      <c r="AE7" s="41">
        <v>2</v>
      </c>
      <c r="AF7" s="41">
        <v>2</v>
      </c>
      <c r="AG7" s="41">
        <v>2</v>
      </c>
      <c r="AH7" s="7">
        <f t="shared" ref="AH7:AH23" si="0">SUM(I7,L7,O7,R7,U7,X7,AA7,AD7,AG7)</f>
        <v>22</v>
      </c>
      <c r="AI7" s="7">
        <f t="shared" ref="AI7:AI23" si="1">RANK($AH$6:$AH$23,$AH$6:$AH$23,1)</f>
        <v>1</v>
      </c>
      <c r="AJ7" s="104"/>
      <c r="AK7" s="104"/>
    </row>
    <row r="8" spans="2:37" ht="14.25" thickBot="1">
      <c r="B8" s="104"/>
      <c r="C8" s="8">
        <v>99</v>
      </c>
      <c r="D8" s="8">
        <v>29743</v>
      </c>
      <c r="E8" s="8" t="s">
        <v>71</v>
      </c>
      <c r="F8" s="8" t="s">
        <v>72</v>
      </c>
      <c r="G8" s="11">
        <v>1</v>
      </c>
      <c r="H8" s="11">
        <v>1</v>
      </c>
      <c r="I8" s="11">
        <v>1</v>
      </c>
      <c r="J8" s="11">
        <v>5</v>
      </c>
      <c r="K8" s="11">
        <v>5</v>
      </c>
      <c r="L8" s="12">
        <v>5</v>
      </c>
      <c r="M8" s="11">
        <v>7</v>
      </c>
      <c r="N8" s="11">
        <v>7</v>
      </c>
      <c r="O8" s="12">
        <v>6</v>
      </c>
      <c r="P8" s="41">
        <v>6</v>
      </c>
      <c r="Q8" s="41">
        <v>6</v>
      </c>
      <c r="R8" s="41">
        <v>6</v>
      </c>
      <c r="S8" s="41">
        <v>7</v>
      </c>
      <c r="T8" s="41">
        <v>7</v>
      </c>
      <c r="U8" s="41">
        <v>7</v>
      </c>
      <c r="V8" s="41">
        <v>4</v>
      </c>
      <c r="W8" s="41">
        <v>4</v>
      </c>
      <c r="X8" s="41">
        <v>4</v>
      </c>
      <c r="Y8" s="41">
        <v>8</v>
      </c>
      <c r="Z8" s="41">
        <v>8</v>
      </c>
      <c r="AA8" s="41">
        <v>8</v>
      </c>
      <c r="AB8" s="41">
        <v>8</v>
      </c>
      <c r="AC8" s="41">
        <v>8</v>
      </c>
      <c r="AD8" s="41">
        <v>8</v>
      </c>
      <c r="AE8" s="41">
        <v>1</v>
      </c>
      <c r="AF8" s="41">
        <v>1</v>
      </c>
      <c r="AG8" s="41">
        <v>1</v>
      </c>
      <c r="AH8" s="7">
        <f t="shared" si="0"/>
        <v>46</v>
      </c>
      <c r="AI8" s="7">
        <f t="shared" si="1"/>
        <v>4</v>
      </c>
      <c r="AJ8" s="104"/>
      <c r="AK8" s="104"/>
    </row>
    <row r="9" spans="2:37" ht="14.25" thickBot="1">
      <c r="B9" s="103" t="s">
        <v>3</v>
      </c>
      <c r="C9" s="7">
        <v>25</v>
      </c>
      <c r="D9" s="7">
        <v>29137</v>
      </c>
      <c r="E9" s="7" t="s">
        <v>85</v>
      </c>
      <c r="F9" s="7" t="s">
        <v>86</v>
      </c>
      <c r="G9" s="3">
        <v>3</v>
      </c>
      <c r="H9" s="3">
        <v>3</v>
      </c>
      <c r="I9" s="3">
        <v>3</v>
      </c>
      <c r="J9" s="3">
        <v>11</v>
      </c>
      <c r="K9" s="3">
        <v>11</v>
      </c>
      <c r="L9" s="10">
        <v>10</v>
      </c>
      <c r="M9" s="3">
        <v>11</v>
      </c>
      <c r="N9" s="3">
        <v>11</v>
      </c>
      <c r="O9" s="10">
        <v>10</v>
      </c>
      <c r="P9" s="33">
        <v>4</v>
      </c>
      <c r="Q9" s="33">
        <v>4</v>
      </c>
      <c r="R9" s="33">
        <v>4</v>
      </c>
      <c r="S9" s="33">
        <v>6</v>
      </c>
      <c r="T9" s="33">
        <v>6</v>
      </c>
      <c r="U9" s="33">
        <v>6</v>
      </c>
      <c r="V9" s="33">
        <v>2</v>
      </c>
      <c r="W9" s="33">
        <v>2</v>
      </c>
      <c r="X9" s="33">
        <v>2</v>
      </c>
      <c r="Y9" s="33">
        <v>3</v>
      </c>
      <c r="Z9" s="33">
        <v>3</v>
      </c>
      <c r="AA9" s="33">
        <v>3</v>
      </c>
      <c r="AB9" s="33">
        <v>4</v>
      </c>
      <c r="AC9" s="33">
        <v>4</v>
      </c>
      <c r="AD9" s="33">
        <v>4</v>
      </c>
      <c r="AE9" s="33">
        <v>8</v>
      </c>
      <c r="AF9" s="33">
        <v>8</v>
      </c>
      <c r="AG9" s="33">
        <v>8</v>
      </c>
      <c r="AH9" s="7">
        <f t="shared" si="0"/>
        <v>50</v>
      </c>
      <c r="AI9" s="7">
        <v>6</v>
      </c>
      <c r="AJ9" s="103">
        <f>SUM(AH9:AH11)</f>
        <v>189</v>
      </c>
      <c r="AK9" s="103">
        <v>3</v>
      </c>
    </row>
    <row r="10" spans="2:37" ht="14.25" thickBot="1">
      <c r="B10" s="104"/>
      <c r="C10" s="8">
        <v>26</v>
      </c>
      <c r="D10" s="8">
        <v>30253</v>
      </c>
      <c r="E10" s="8" t="s">
        <v>87</v>
      </c>
      <c r="F10" s="8" t="s">
        <v>88</v>
      </c>
      <c r="G10" s="11">
        <v>2</v>
      </c>
      <c r="H10" s="11">
        <v>2</v>
      </c>
      <c r="I10" s="11">
        <v>2</v>
      </c>
      <c r="J10" s="11">
        <v>6</v>
      </c>
      <c r="K10" s="11">
        <v>6</v>
      </c>
      <c r="L10" s="12">
        <v>6</v>
      </c>
      <c r="M10" s="11">
        <v>8</v>
      </c>
      <c r="N10" s="11">
        <v>8</v>
      </c>
      <c r="O10" s="12">
        <v>7</v>
      </c>
      <c r="P10" s="41">
        <v>7</v>
      </c>
      <c r="Q10" s="41">
        <v>7</v>
      </c>
      <c r="R10" s="41">
        <v>7</v>
      </c>
      <c r="S10" s="41">
        <v>4</v>
      </c>
      <c r="T10" s="41">
        <v>4</v>
      </c>
      <c r="U10" s="41">
        <v>4</v>
      </c>
      <c r="V10" s="41">
        <v>3</v>
      </c>
      <c r="W10" s="41">
        <v>3</v>
      </c>
      <c r="X10" s="41">
        <v>3</v>
      </c>
      <c r="Y10" s="41">
        <v>5</v>
      </c>
      <c r="Z10" s="41">
        <v>5</v>
      </c>
      <c r="AA10" s="41">
        <v>5</v>
      </c>
      <c r="AB10" s="41">
        <v>5</v>
      </c>
      <c r="AC10" s="41">
        <v>5</v>
      </c>
      <c r="AD10" s="41">
        <v>5</v>
      </c>
      <c r="AE10" s="41">
        <v>6</v>
      </c>
      <c r="AF10" s="41">
        <v>6</v>
      </c>
      <c r="AG10" s="41">
        <v>6</v>
      </c>
      <c r="AH10" s="7">
        <f t="shared" si="0"/>
        <v>45</v>
      </c>
      <c r="AI10" s="7">
        <f t="shared" si="1"/>
        <v>3</v>
      </c>
      <c r="AJ10" s="104"/>
      <c r="AK10" s="104"/>
    </row>
    <row r="11" spans="2:37" ht="14.25" thickBot="1">
      <c r="B11" s="104"/>
      <c r="C11" s="101">
        <v>27</v>
      </c>
      <c r="D11" s="101">
        <v>29623</v>
      </c>
      <c r="E11" s="8" t="s">
        <v>89</v>
      </c>
      <c r="F11" s="8" t="s">
        <v>90</v>
      </c>
      <c r="G11" s="11">
        <v>11</v>
      </c>
      <c r="H11" s="11">
        <v>11</v>
      </c>
      <c r="I11" s="12">
        <v>10</v>
      </c>
      <c r="J11" s="11">
        <v>17</v>
      </c>
      <c r="K11" s="11">
        <v>17</v>
      </c>
      <c r="L11" s="12">
        <v>15</v>
      </c>
      <c r="M11" s="11">
        <v>13</v>
      </c>
      <c r="N11" s="11">
        <v>13</v>
      </c>
      <c r="O11" s="12">
        <v>11</v>
      </c>
      <c r="P11" s="35">
        <v>10</v>
      </c>
      <c r="Q11" s="35">
        <v>10</v>
      </c>
      <c r="R11" s="85">
        <v>9</v>
      </c>
      <c r="S11" s="35">
        <v>5</v>
      </c>
      <c r="T11" s="35">
        <v>5</v>
      </c>
      <c r="U11" s="35">
        <v>5</v>
      </c>
      <c r="V11" s="35">
        <v>5</v>
      </c>
      <c r="W11" s="35">
        <v>5</v>
      </c>
      <c r="X11" s="35">
        <v>5</v>
      </c>
      <c r="Y11" s="35">
        <v>12</v>
      </c>
      <c r="Z11" s="35">
        <v>12</v>
      </c>
      <c r="AA11" s="35">
        <v>12</v>
      </c>
      <c r="AB11" s="35">
        <v>10</v>
      </c>
      <c r="AC11" s="35">
        <v>10</v>
      </c>
      <c r="AD11" s="35">
        <v>10</v>
      </c>
      <c r="AE11" s="35">
        <v>21</v>
      </c>
      <c r="AF11" s="35">
        <v>21</v>
      </c>
      <c r="AG11" s="85">
        <v>17</v>
      </c>
      <c r="AH11" s="7">
        <f t="shared" si="0"/>
        <v>94</v>
      </c>
      <c r="AI11" s="7">
        <v>11</v>
      </c>
      <c r="AJ11" s="104"/>
      <c r="AK11" s="104"/>
    </row>
    <row r="12" spans="2:37" ht="14.25" thickBot="1">
      <c r="B12" s="103" t="s">
        <v>23</v>
      </c>
      <c r="C12" s="7">
        <v>13</v>
      </c>
      <c r="D12" s="7">
        <v>29883</v>
      </c>
      <c r="E12" s="7" t="s">
        <v>73</v>
      </c>
      <c r="F12" s="7" t="s">
        <v>74</v>
      </c>
      <c r="G12" s="3">
        <v>8</v>
      </c>
      <c r="H12" s="3">
        <v>8</v>
      </c>
      <c r="I12" s="10">
        <v>8</v>
      </c>
      <c r="J12" s="3">
        <v>3</v>
      </c>
      <c r="K12" s="3">
        <v>3</v>
      </c>
      <c r="L12" s="10">
        <v>3</v>
      </c>
      <c r="M12" s="3">
        <v>3</v>
      </c>
      <c r="N12" s="3">
        <v>3</v>
      </c>
      <c r="O12" s="10">
        <v>3</v>
      </c>
      <c r="P12" s="33">
        <v>9</v>
      </c>
      <c r="Q12" s="33">
        <v>9</v>
      </c>
      <c r="R12" s="83">
        <v>8</v>
      </c>
      <c r="S12" s="33">
        <v>2</v>
      </c>
      <c r="T12" s="33">
        <v>2</v>
      </c>
      <c r="U12" s="33">
        <v>2</v>
      </c>
      <c r="V12" s="33">
        <v>7</v>
      </c>
      <c r="W12" s="33">
        <v>7</v>
      </c>
      <c r="X12" s="33">
        <v>7</v>
      </c>
      <c r="Y12" s="33">
        <v>6</v>
      </c>
      <c r="Z12" s="33">
        <v>6</v>
      </c>
      <c r="AA12" s="33">
        <v>6</v>
      </c>
      <c r="AB12" s="33">
        <v>3</v>
      </c>
      <c r="AC12" s="33">
        <v>3</v>
      </c>
      <c r="AD12" s="33">
        <v>3</v>
      </c>
      <c r="AE12" s="33">
        <v>10</v>
      </c>
      <c r="AF12" s="33">
        <v>10</v>
      </c>
      <c r="AG12" s="33">
        <v>10</v>
      </c>
      <c r="AH12" s="7">
        <f t="shared" si="0"/>
        <v>50</v>
      </c>
      <c r="AI12" s="7">
        <f t="shared" si="1"/>
        <v>5</v>
      </c>
      <c r="AJ12" s="103">
        <f>SUM(AH12:AH14)</f>
        <v>180</v>
      </c>
      <c r="AK12" s="103">
        <v>2</v>
      </c>
    </row>
    <row r="13" spans="2:37" ht="14.25" thickBot="1">
      <c r="B13" s="104"/>
      <c r="C13" s="8">
        <v>14</v>
      </c>
      <c r="D13" s="8">
        <v>29170</v>
      </c>
      <c r="E13" s="8" t="s">
        <v>75</v>
      </c>
      <c r="F13" s="8" t="s">
        <v>76</v>
      </c>
      <c r="G13" s="11">
        <v>5</v>
      </c>
      <c r="H13" s="11">
        <v>5</v>
      </c>
      <c r="I13" s="12">
        <v>5</v>
      </c>
      <c r="J13" s="11">
        <v>4</v>
      </c>
      <c r="K13" s="11">
        <v>4</v>
      </c>
      <c r="L13" s="12">
        <v>4</v>
      </c>
      <c r="M13" s="11">
        <v>6</v>
      </c>
      <c r="N13" s="11">
        <v>6</v>
      </c>
      <c r="O13" s="12">
        <v>5</v>
      </c>
      <c r="P13" s="41">
        <v>5</v>
      </c>
      <c r="Q13" s="41">
        <v>5</v>
      </c>
      <c r="R13" s="41">
        <v>5</v>
      </c>
      <c r="S13" s="41">
        <v>3</v>
      </c>
      <c r="T13" s="41">
        <v>3</v>
      </c>
      <c r="U13" s="41">
        <v>3</v>
      </c>
      <c r="V13" s="41">
        <v>9</v>
      </c>
      <c r="W13" s="41">
        <v>9</v>
      </c>
      <c r="X13" s="41">
        <v>9</v>
      </c>
      <c r="Y13" s="41">
        <v>1</v>
      </c>
      <c r="Z13" s="41">
        <v>1</v>
      </c>
      <c r="AA13" s="41">
        <v>1</v>
      </c>
      <c r="AB13" s="41">
        <v>2</v>
      </c>
      <c r="AC13" s="41">
        <v>2</v>
      </c>
      <c r="AD13" s="41">
        <v>2</v>
      </c>
      <c r="AE13" s="41">
        <v>7</v>
      </c>
      <c r="AF13" s="41">
        <v>7</v>
      </c>
      <c r="AG13" s="41">
        <v>7</v>
      </c>
      <c r="AH13" s="7">
        <f t="shared" si="0"/>
        <v>41</v>
      </c>
      <c r="AI13" s="7">
        <f t="shared" si="1"/>
        <v>2</v>
      </c>
      <c r="AJ13" s="104"/>
      <c r="AK13" s="104"/>
    </row>
    <row r="14" spans="2:37" ht="14.25" thickBot="1">
      <c r="B14" s="116"/>
      <c r="C14" s="8">
        <v>15</v>
      </c>
      <c r="D14" s="8">
        <v>30517</v>
      </c>
      <c r="E14" s="101" t="s">
        <v>77</v>
      </c>
      <c r="F14" s="101" t="s">
        <v>78</v>
      </c>
      <c r="G14" s="4">
        <v>17</v>
      </c>
      <c r="H14" s="4">
        <v>17</v>
      </c>
      <c r="I14" s="6">
        <v>14</v>
      </c>
      <c r="J14" s="4">
        <v>13</v>
      </c>
      <c r="K14" s="4">
        <v>13</v>
      </c>
      <c r="L14" s="6">
        <v>11</v>
      </c>
      <c r="M14" s="4">
        <v>5</v>
      </c>
      <c r="N14" s="4">
        <v>5</v>
      </c>
      <c r="O14" s="6">
        <v>4</v>
      </c>
      <c r="P14" s="41">
        <v>2</v>
      </c>
      <c r="Q14" s="41">
        <v>2</v>
      </c>
      <c r="R14" s="41">
        <v>2</v>
      </c>
      <c r="S14" s="41">
        <v>9</v>
      </c>
      <c r="T14" s="41">
        <v>9</v>
      </c>
      <c r="U14" s="41">
        <v>9</v>
      </c>
      <c r="V14" s="41">
        <v>20</v>
      </c>
      <c r="W14" s="41">
        <v>20</v>
      </c>
      <c r="X14" s="84">
        <v>16</v>
      </c>
      <c r="Y14" s="41">
        <v>10</v>
      </c>
      <c r="Z14" s="41">
        <v>10</v>
      </c>
      <c r="AA14" s="41">
        <v>10</v>
      </c>
      <c r="AB14" s="41">
        <v>12</v>
      </c>
      <c r="AC14" s="41">
        <v>12</v>
      </c>
      <c r="AD14" s="84">
        <v>11</v>
      </c>
      <c r="AE14" s="41">
        <v>12</v>
      </c>
      <c r="AF14" s="41">
        <v>12</v>
      </c>
      <c r="AG14" s="41">
        <v>12</v>
      </c>
      <c r="AH14" s="7">
        <f t="shared" si="0"/>
        <v>89</v>
      </c>
      <c r="AI14" s="7">
        <f t="shared" si="1"/>
        <v>9</v>
      </c>
      <c r="AJ14" s="104"/>
      <c r="AK14" s="116"/>
    </row>
    <row r="15" spans="2:37" ht="14.25" thickBot="1">
      <c r="B15" s="103" t="s">
        <v>4</v>
      </c>
      <c r="C15" s="7">
        <v>106</v>
      </c>
      <c r="D15" s="7">
        <v>30597</v>
      </c>
      <c r="E15" s="7" t="s">
        <v>79</v>
      </c>
      <c r="F15" s="7" t="s">
        <v>80</v>
      </c>
      <c r="G15" s="16">
        <v>20</v>
      </c>
      <c r="H15" s="16">
        <v>20</v>
      </c>
      <c r="I15" s="10">
        <v>18</v>
      </c>
      <c r="J15" s="16">
        <v>7</v>
      </c>
      <c r="K15" s="16">
        <v>7</v>
      </c>
      <c r="L15" s="10">
        <v>7</v>
      </c>
      <c r="M15" s="16">
        <v>17</v>
      </c>
      <c r="N15" s="16">
        <v>17</v>
      </c>
      <c r="O15" s="10">
        <v>15</v>
      </c>
      <c r="P15" s="33">
        <v>15</v>
      </c>
      <c r="Q15" s="33">
        <v>15</v>
      </c>
      <c r="R15" s="83">
        <v>14</v>
      </c>
      <c r="S15" s="33">
        <v>15</v>
      </c>
      <c r="T15" s="33">
        <v>15</v>
      </c>
      <c r="U15" s="83">
        <v>13</v>
      </c>
      <c r="V15" s="33">
        <v>14</v>
      </c>
      <c r="W15" s="33">
        <v>14</v>
      </c>
      <c r="X15" s="33">
        <v>14</v>
      </c>
      <c r="Y15" s="33">
        <v>11</v>
      </c>
      <c r="Z15" s="33">
        <v>11</v>
      </c>
      <c r="AA15" s="33">
        <v>11</v>
      </c>
      <c r="AB15" s="33">
        <v>17</v>
      </c>
      <c r="AC15" s="33">
        <v>17</v>
      </c>
      <c r="AD15" s="83">
        <v>14</v>
      </c>
      <c r="AE15" s="33">
        <v>19</v>
      </c>
      <c r="AF15" s="33">
        <v>19</v>
      </c>
      <c r="AG15" s="83">
        <v>15</v>
      </c>
      <c r="AH15" s="7">
        <f t="shared" si="0"/>
        <v>121</v>
      </c>
      <c r="AI15" s="7">
        <f t="shared" si="1"/>
        <v>14</v>
      </c>
      <c r="AJ15" s="103">
        <f>SUM(AH15:AH17)</f>
        <v>282</v>
      </c>
      <c r="AK15" s="103">
        <v>4</v>
      </c>
    </row>
    <row r="16" spans="2:37" ht="14.25" thickBot="1">
      <c r="B16" s="104"/>
      <c r="C16" s="8">
        <v>107</v>
      </c>
      <c r="D16" s="8">
        <v>30424</v>
      </c>
      <c r="E16" s="8" t="s">
        <v>81</v>
      </c>
      <c r="F16" s="8" t="s">
        <v>82</v>
      </c>
      <c r="G16" s="17">
        <v>10</v>
      </c>
      <c r="H16" s="17">
        <v>10</v>
      </c>
      <c r="I16" s="12">
        <v>9</v>
      </c>
      <c r="J16" s="17">
        <v>1</v>
      </c>
      <c r="K16" s="17">
        <v>1</v>
      </c>
      <c r="L16" s="12">
        <v>1</v>
      </c>
      <c r="M16" s="17">
        <v>2</v>
      </c>
      <c r="N16" s="17">
        <v>2</v>
      </c>
      <c r="O16" s="12">
        <v>2</v>
      </c>
      <c r="P16" s="41">
        <v>3</v>
      </c>
      <c r="Q16" s="41">
        <v>3</v>
      </c>
      <c r="R16" s="41">
        <v>3</v>
      </c>
      <c r="S16" s="41">
        <v>20</v>
      </c>
      <c r="T16" s="41">
        <v>20</v>
      </c>
      <c r="U16" s="84">
        <v>17</v>
      </c>
      <c r="V16" s="41">
        <v>6</v>
      </c>
      <c r="W16" s="41">
        <v>6</v>
      </c>
      <c r="X16" s="41">
        <v>6</v>
      </c>
      <c r="Y16" s="41">
        <v>4</v>
      </c>
      <c r="Z16" s="41">
        <v>4</v>
      </c>
      <c r="AA16" s="41">
        <v>4</v>
      </c>
      <c r="AB16" s="41">
        <v>6</v>
      </c>
      <c r="AC16" s="41">
        <v>6</v>
      </c>
      <c r="AD16" s="41">
        <v>6</v>
      </c>
      <c r="AE16" s="41">
        <v>4</v>
      </c>
      <c r="AF16" s="41">
        <v>4</v>
      </c>
      <c r="AG16" s="41">
        <v>4</v>
      </c>
      <c r="AH16" s="7">
        <f t="shared" si="0"/>
        <v>52</v>
      </c>
      <c r="AI16" s="7">
        <f t="shared" si="1"/>
        <v>7</v>
      </c>
      <c r="AJ16" s="104"/>
      <c r="AK16" s="104"/>
    </row>
    <row r="17" spans="2:38" ht="14.25" thickBot="1">
      <c r="B17" s="116"/>
      <c r="C17" s="8">
        <v>108</v>
      </c>
      <c r="D17" s="8">
        <v>30279</v>
      </c>
      <c r="E17" s="101" t="s">
        <v>83</v>
      </c>
      <c r="F17" s="101" t="s">
        <v>84</v>
      </c>
      <c r="G17" s="18">
        <v>6</v>
      </c>
      <c r="H17" s="18">
        <v>6</v>
      </c>
      <c r="I17" s="6">
        <v>6</v>
      </c>
      <c r="J17" s="18">
        <v>20</v>
      </c>
      <c r="K17" s="18">
        <v>20</v>
      </c>
      <c r="L17" s="6">
        <v>17</v>
      </c>
      <c r="M17" s="18">
        <v>15</v>
      </c>
      <c r="N17" s="18">
        <v>15</v>
      </c>
      <c r="O17" s="6">
        <v>13</v>
      </c>
      <c r="P17" s="41">
        <v>13</v>
      </c>
      <c r="Q17" s="41">
        <v>13</v>
      </c>
      <c r="R17" s="84">
        <v>12</v>
      </c>
      <c r="S17" s="41">
        <v>8</v>
      </c>
      <c r="T17" s="41">
        <v>8</v>
      </c>
      <c r="U17" s="41">
        <v>8</v>
      </c>
      <c r="V17" s="41">
        <v>12</v>
      </c>
      <c r="W17" s="41">
        <v>12</v>
      </c>
      <c r="X17" s="41">
        <v>12</v>
      </c>
      <c r="Y17" s="41" t="s">
        <v>131</v>
      </c>
      <c r="Z17" s="41" t="s">
        <v>131</v>
      </c>
      <c r="AA17" s="84">
        <v>19</v>
      </c>
      <c r="AB17" s="41">
        <v>15</v>
      </c>
      <c r="AC17" s="41">
        <v>15</v>
      </c>
      <c r="AD17" s="84">
        <v>13</v>
      </c>
      <c r="AE17" s="41">
        <v>9</v>
      </c>
      <c r="AF17" s="41">
        <v>9</v>
      </c>
      <c r="AG17" s="41">
        <v>9</v>
      </c>
      <c r="AH17" s="7">
        <f t="shared" si="0"/>
        <v>109</v>
      </c>
      <c r="AI17" s="7">
        <f t="shared" si="1"/>
        <v>12</v>
      </c>
      <c r="AJ17" s="104"/>
      <c r="AK17" s="116"/>
    </row>
    <row r="18" spans="2:38" ht="14.25" thickBot="1">
      <c r="B18" s="103" t="s">
        <v>20</v>
      </c>
      <c r="C18" s="7">
        <v>34</v>
      </c>
      <c r="D18" s="7">
        <v>30825</v>
      </c>
      <c r="E18" s="7" t="s">
        <v>56</v>
      </c>
      <c r="F18" s="7" t="s">
        <v>57</v>
      </c>
      <c r="G18" s="3">
        <v>17</v>
      </c>
      <c r="H18" s="3">
        <v>17</v>
      </c>
      <c r="I18" s="10">
        <v>12</v>
      </c>
      <c r="J18" s="3">
        <v>8</v>
      </c>
      <c r="K18" s="3">
        <v>8</v>
      </c>
      <c r="L18" s="10">
        <v>8</v>
      </c>
      <c r="M18" s="3">
        <v>10</v>
      </c>
      <c r="N18" s="3">
        <v>10</v>
      </c>
      <c r="O18" s="10">
        <v>9</v>
      </c>
      <c r="P18" s="33">
        <v>12</v>
      </c>
      <c r="Q18" s="33">
        <v>12</v>
      </c>
      <c r="R18" s="83">
        <v>11</v>
      </c>
      <c r="S18" s="33">
        <v>16</v>
      </c>
      <c r="T18" s="33">
        <v>16</v>
      </c>
      <c r="U18" s="83">
        <v>14</v>
      </c>
      <c r="V18" s="33">
        <v>13</v>
      </c>
      <c r="W18" s="33">
        <v>13</v>
      </c>
      <c r="X18" s="33">
        <v>13</v>
      </c>
      <c r="Y18" s="33">
        <v>13</v>
      </c>
      <c r="Z18" s="33">
        <v>13</v>
      </c>
      <c r="AA18" s="33">
        <v>13</v>
      </c>
      <c r="AB18" s="33">
        <v>9</v>
      </c>
      <c r="AC18" s="33">
        <v>9</v>
      </c>
      <c r="AD18" s="33">
        <v>9</v>
      </c>
      <c r="AE18" s="33">
        <v>5</v>
      </c>
      <c r="AF18" s="33">
        <v>5</v>
      </c>
      <c r="AG18" s="33">
        <v>5</v>
      </c>
      <c r="AH18" s="7">
        <f t="shared" si="0"/>
        <v>94</v>
      </c>
      <c r="AI18" s="7">
        <f t="shared" si="1"/>
        <v>10</v>
      </c>
      <c r="AJ18" s="103">
        <f>SUM(AH18:AH20)</f>
        <v>329</v>
      </c>
      <c r="AK18" s="103">
        <v>5</v>
      </c>
    </row>
    <row r="19" spans="2:38" ht="14.25" thickBot="1">
      <c r="B19" s="104"/>
      <c r="C19" s="8">
        <v>35</v>
      </c>
      <c r="D19" s="8">
        <v>30824</v>
      </c>
      <c r="E19" s="8" t="s">
        <v>58</v>
      </c>
      <c r="F19" s="8" t="s">
        <v>59</v>
      </c>
      <c r="G19" s="11">
        <v>16</v>
      </c>
      <c r="H19" s="11">
        <v>16</v>
      </c>
      <c r="I19" s="12">
        <v>14</v>
      </c>
      <c r="J19" s="11">
        <v>14</v>
      </c>
      <c r="K19" s="11">
        <v>14</v>
      </c>
      <c r="L19" s="12">
        <v>12</v>
      </c>
      <c r="M19" s="11">
        <v>14</v>
      </c>
      <c r="N19" s="11">
        <v>14</v>
      </c>
      <c r="O19" s="12">
        <v>12</v>
      </c>
      <c r="P19" s="41">
        <v>16</v>
      </c>
      <c r="Q19" s="41">
        <v>16</v>
      </c>
      <c r="R19" s="86">
        <v>15</v>
      </c>
      <c r="S19" s="41">
        <v>14</v>
      </c>
      <c r="T19" s="41">
        <v>14</v>
      </c>
      <c r="U19" s="86">
        <v>12</v>
      </c>
      <c r="V19" s="41">
        <v>10</v>
      </c>
      <c r="W19" s="41">
        <v>10</v>
      </c>
      <c r="X19" s="41">
        <v>10</v>
      </c>
      <c r="Y19" s="41">
        <v>20</v>
      </c>
      <c r="Z19" s="41">
        <v>20</v>
      </c>
      <c r="AA19" s="86">
        <v>16</v>
      </c>
      <c r="AB19" s="41">
        <v>21</v>
      </c>
      <c r="AC19" s="41">
        <v>21</v>
      </c>
      <c r="AD19" s="86">
        <v>17</v>
      </c>
      <c r="AE19" s="41">
        <v>15</v>
      </c>
      <c r="AF19" s="41">
        <v>15</v>
      </c>
      <c r="AG19" s="86">
        <v>14</v>
      </c>
      <c r="AH19" s="7">
        <f t="shared" si="0"/>
        <v>122</v>
      </c>
      <c r="AI19" s="7">
        <f t="shared" si="1"/>
        <v>15</v>
      </c>
      <c r="AJ19" s="104"/>
      <c r="AK19" s="104"/>
    </row>
    <row r="20" spans="2:38" ht="14.25" thickBot="1">
      <c r="B20" s="104"/>
      <c r="C20" s="8">
        <v>36</v>
      </c>
      <c r="D20" s="8">
        <v>30005</v>
      </c>
      <c r="E20" s="8" t="s">
        <v>60</v>
      </c>
      <c r="F20" s="8" t="s">
        <v>61</v>
      </c>
      <c r="G20" s="11">
        <v>13</v>
      </c>
      <c r="H20" s="11">
        <v>13</v>
      </c>
      <c r="I20" s="12">
        <v>11</v>
      </c>
      <c r="J20" s="11" t="s">
        <v>132</v>
      </c>
      <c r="K20" s="11" t="s">
        <v>132</v>
      </c>
      <c r="L20" s="12">
        <v>19</v>
      </c>
      <c r="M20" s="11">
        <v>18</v>
      </c>
      <c r="N20" s="11">
        <v>18</v>
      </c>
      <c r="O20" s="12">
        <v>16</v>
      </c>
      <c r="P20" s="41">
        <v>14</v>
      </c>
      <c r="Q20" s="41">
        <v>14</v>
      </c>
      <c r="R20" s="86">
        <v>13</v>
      </c>
      <c r="S20" s="41">
        <v>11</v>
      </c>
      <c r="T20" s="41">
        <v>11</v>
      </c>
      <c r="U20" s="41">
        <v>11</v>
      </c>
      <c r="V20" s="41">
        <v>11</v>
      </c>
      <c r="W20" s="41">
        <v>11</v>
      </c>
      <c r="X20" s="41">
        <v>11</v>
      </c>
      <c r="Y20" s="41">
        <v>9</v>
      </c>
      <c r="Z20" s="41">
        <v>9</v>
      </c>
      <c r="AA20" s="41">
        <v>9</v>
      </c>
      <c r="AB20" s="41">
        <v>14</v>
      </c>
      <c r="AC20" s="41">
        <v>14</v>
      </c>
      <c r="AD20" s="86">
        <v>12</v>
      </c>
      <c r="AE20" s="41">
        <v>11</v>
      </c>
      <c r="AF20" s="41">
        <v>11</v>
      </c>
      <c r="AG20" s="41">
        <v>11</v>
      </c>
      <c r="AH20" s="7">
        <f t="shared" si="0"/>
        <v>113</v>
      </c>
      <c r="AI20" s="7">
        <f t="shared" si="1"/>
        <v>13</v>
      </c>
      <c r="AJ20" s="104"/>
      <c r="AK20" s="104"/>
    </row>
    <row r="21" spans="2:38" ht="14.25" thickBot="1">
      <c r="B21" s="103" t="s">
        <v>21</v>
      </c>
      <c r="C21" s="7">
        <v>49</v>
      </c>
      <c r="D21" s="7">
        <v>28738</v>
      </c>
      <c r="E21" s="7" t="s">
        <v>62</v>
      </c>
      <c r="F21" s="7" t="s">
        <v>63</v>
      </c>
      <c r="G21" s="14">
        <v>18</v>
      </c>
      <c r="H21" s="14">
        <v>18</v>
      </c>
      <c r="I21" s="9">
        <v>17</v>
      </c>
      <c r="J21" s="14">
        <v>15</v>
      </c>
      <c r="K21" s="14">
        <v>15</v>
      </c>
      <c r="L21" s="9">
        <v>13</v>
      </c>
      <c r="M21" s="14">
        <v>20</v>
      </c>
      <c r="N21" s="14">
        <v>20</v>
      </c>
      <c r="O21" s="9">
        <v>17</v>
      </c>
      <c r="P21" s="33">
        <v>21</v>
      </c>
      <c r="Q21" s="33">
        <v>21</v>
      </c>
      <c r="R21" s="87">
        <v>17</v>
      </c>
      <c r="S21" s="33">
        <v>17</v>
      </c>
      <c r="T21" s="33">
        <v>17</v>
      </c>
      <c r="U21" s="87">
        <v>15</v>
      </c>
      <c r="V21" s="33">
        <v>21</v>
      </c>
      <c r="W21" s="33">
        <v>21</v>
      </c>
      <c r="X21" s="33">
        <v>17</v>
      </c>
      <c r="Y21" s="33">
        <v>19</v>
      </c>
      <c r="Z21" s="33">
        <v>19</v>
      </c>
      <c r="AA21" s="87">
        <v>15</v>
      </c>
      <c r="AB21" s="33">
        <v>22</v>
      </c>
      <c r="AC21" s="33">
        <v>22</v>
      </c>
      <c r="AD21" s="87">
        <v>18</v>
      </c>
      <c r="AE21" s="33">
        <v>22</v>
      </c>
      <c r="AF21" s="33">
        <v>22</v>
      </c>
      <c r="AG21" s="87">
        <v>18</v>
      </c>
      <c r="AH21" s="7">
        <f t="shared" si="0"/>
        <v>147</v>
      </c>
      <c r="AI21" s="7">
        <f t="shared" si="1"/>
        <v>17</v>
      </c>
      <c r="AJ21" s="103">
        <f>SUM(AH21:AH23)</f>
        <v>438</v>
      </c>
      <c r="AK21" s="103">
        <v>6</v>
      </c>
      <c r="AL21" s="120"/>
    </row>
    <row r="22" spans="2:38" ht="14.25" thickBot="1">
      <c r="B22" s="104"/>
      <c r="C22" s="8">
        <v>50</v>
      </c>
      <c r="D22" s="8">
        <v>29279</v>
      </c>
      <c r="E22" s="8" t="s">
        <v>64</v>
      </c>
      <c r="F22" s="8" t="s">
        <v>65</v>
      </c>
      <c r="G22" s="15">
        <v>21</v>
      </c>
      <c r="H22" s="15">
        <v>21</v>
      </c>
      <c r="I22" s="2">
        <v>19</v>
      </c>
      <c r="J22" s="15">
        <v>16</v>
      </c>
      <c r="K22" s="15">
        <v>16</v>
      </c>
      <c r="L22" s="2">
        <v>14</v>
      </c>
      <c r="M22" s="15">
        <v>21</v>
      </c>
      <c r="N22" s="15">
        <v>21</v>
      </c>
      <c r="O22" s="2">
        <v>18</v>
      </c>
      <c r="P22" s="41" t="s">
        <v>133</v>
      </c>
      <c r="Q22" s="41" t="s">
        <v>133</v>
      </c>
      <c r="R22" s="42">
        <v>19</v>
      </c>
      <c r="S22" s="41" t="s">
        <v>133</v>
      </c>
      <c r="T22" s="41" t="s">
        <v>133</v>
      </c>
      <c r="U22" s="86">
        <v>19</v>
      </c>
      <c r="V22" s="41" t="s">
        <v>133</v>
      </c>
      <c r="W22" s="41" t="s">
        <v>133</v>
      </c>
      <c r="X22" s="41">
        <v>19</v>
      </c>
      <c r="Y22" s="41" t="s">
        <v>133</v>
      </c>
      <c r="Z22" s="41" t="s">
        <v>133</v>
      </c>
      <c r="AA22" s="86">
        <v>19</v>
      </c>
      <c r="AB22" s="41">
        <v>20</v>
      </c>
      <c r="AC22" s="41">
        <v>20</v>
      </c>
      <c r="AD22" s="86">
        <v>16</v>
      </c>
      <c r="AE22" s="41">
        <v>20</v>
      </c>
      <c r="AF22" s="41">
        <v>20</v>
      </c>
      <c r="AG22" s="86">
        <v>16</v>
      </c>
      <c r="AH22" s="7">
        <f t="shared" si="0"/>
        <v>159</v>
      </c>
      <c r="AI22" s="7">
        <f t="shared" si="1"/>
        <v>18</v>
      </c>
      <c r="AJ22" s="104"/>
      <c r="AK22" s="104"/>
      <c r="AL22" s="120"/>
    </row>
    <row r="23" spans="2:38" ht="14.25" thickBot="1">
      <c r="B23" s="104"/>
      <c r="C23" s="8">
        <v>51</v>
      </c>
      <c r="D23" s="8">
        <v>28511</v>
      </c>
      <c r="E23" s="8" t="s">
        <v>66</v>
      </c>
      <c r="F23" s="8" t="s">
        <v>67</v>
      </c>
      <c r="G23" s="15">
        <v>15</v>
      </c>
      <c r="H23" s="15">
        <v>15</v>
      </c>
      <c r="I23" s="2">
        <v>13</v>
      </c>
      <c r="J23" s="15">
        <v>19</v>
      </c>
      <c r="K23" s="15">
        <v>19</v>
      </c>
      <c r="L23" s="2">
        <v>16</v>
      </c>
      <c r="M23" s="15">
        <v>16</v>
      </c>
      <c r="N23" s="15">
        <v>16</v>
      </c>
      <c r="O23" s="2">
        <v>14</v>
      </c>
      <c r="P23" s="41">
        <v>19</v>
      </c>
      <c r="Q23" s="41">
        <v>19</v>
      </c>
      <c r="R23" s="86">
        <v>16</v>
      </c>
      <c r="S23" s="41">
        <v>19</v>
      </c>
      <c r="T23" s="41">
        <v>19</v>
      </c>
      <c r="U23" s="86">
        <v>16</v>
      </c>
      <c r="V23" s="41">
        <v>19</v>
      </c>
      <c r="W23" s="41">
        <v>19</v>
      </c>
      <c r="X23" s="86">
        <v>15</v>
      </c>
      <c r="Y23" s="41">
        <v>18</v>
      </c>
      <c r="Z23" s="41">
        <v>18</v>
      </c>
      <c r="AA23" s="86">
        <v>14</v>
      </c>
      <c r="AB23" s="41">
        <v>18</v>
      </c>
      <c r="AC23" s="41">
        <v>18</v>
      </c>
      <c r="AD23" s="86">
        <v>15</v>
      </c>
      <c r="AE23" s="41">
        <v>13</v>
      </c>
      <c r="AF23" s="41">
        <v>13</v>
      </c>
      <c r="AG23" s="41">
        <v>13</v>
      </c>
      <c r="AH23" s="7">
        <f t="shared" si="0"/>
        <v>132</v>
      </c>
      <c r="AI23" s="7">
        <f t="shared" si="1"/>
        <v>16</v>
      </c>
      <c r="AJ23" s="104"/>
      <c r="AK23" s="116"/>
      <c r="AL23" s="120"/>
    </row>
    <row r="24" spans="2:38">
      <c r="B24" s="21"/>
      <c r="C24" s="21"/>
      <c r="D24" s="21"/>
      <c r="E24" s="21"/>
      <c r="F24" s="21"/>
      <c r="G24" s="20"/>
      <c r="H24" s="20"/>
      <c r="I24" s="21"/>
      <c r="J24" s="20"/>
      <c r="K24" s="20"/>
      <c r="L24" s="21"/>
      <c r="M24" s="20"/>
      <c r="N24" s="20"/>
      <c r="O24" s="21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21"/>
      <c r="AI24" s="21"/>
      <c r="AJ24" s="21"/>
      <c r="AK24" s="21"/>
      <c r="AL24" s="21"/>
    </row>
    <row r="25" spans="2:38" ht="14.25" thickBot="1">
      <c r="B25" t="s">
        <v>104</v>
      </c>
      <c r="C25" s="21"/>
      <c r="D25" s="21"/>
      <c r="E25" s="21"/>
      <c r="F25" s="21"/>
      <c r="G25" s="20"/>
      <c r="H25" s="21"/>
      <c r="I25" s="21"/>
      <c r="J25" s="20"/>
      <c r="K25" s="21"/>
      <c r="L25" s="21"/>
      <c r="M25" s="20"/>
      <c r="N25" s="21"/>
      <c r="O25" s="21"/>
      <c r="AH25" s="21"/>
      <c r="AI25" s="21"/>
      <c r="AJ25" s="21"/>
      <c r="AK25" s="21"/>
      <c r="AL25" s="21"/>
    </row>
    <row r="26" spans="2:38">
      <c r="B26" s="3" t="s">
        <v>3</v>
      </c>
      <c r="C26" s="92">
        <v>25</v>
      </c>
      <c r="D26" s="9">
        <v>29623</v>
      </c>
      <c r="E26" s="9" t="s">
        <v>116</v>
      </c>
      <c r="F26" s="26" t="s">
        <v>94</v>
      </c>
      <c r="G26" s="81">
        <v>19</v>
      </c>
      <c r="H26" s="51">
        <v>19</v>
      </c>
      <c r="I26" s="10"/>
      <c r="J26" s="79">
        <v>18</v>
      </c>
      <c r="K26" s="51">
        <v>18</v>
      </c>
      <c r="L26" s="26"/>
      <c r="M26" s="81">
        <v>19</v>
      </c>
      <c r="N26" s="51">
        <v>19</v>
      </c>
      <c r="O26" s="10"/>
      <c r="P26" s="69">
        <v>17</v>
      </c>
      <c r="Q26" s="45">
        <v>17</v>
      </c>
      <c r="R26" s="75"/>
      <c r="S26" s="72">
        <v>12</v>
      </c>
      <c r="T26" s="45">
        <v>12</v>
      </c>
      <c r="U26" s="46"/>
      <c r="V26" s="69">
        <v>15</v>
      </c>
      <c r="W26" s="45">
        <v>15</v>
      </c>
      <c r="X26" s="75"/>
      <c r="Y26" s="72">
        <v>15</v>
      </c>
      <c r="Z26" s="72">
        <v>15</v>
      </c>
      <c r="AA26" s="46"/>
      <c r="AB26" s="69">
        <v>11</v>
      </c>
      <c r="AC26" s="69">
        <v>11</v>
      </c>
      <c r="AD26" s="75"/>
      <c r="AE26" s="72">
        <v>16</v>
      </c>
      <c r="AF26" s="72">
        <v>16</v>
      </c>
      <c r="AG26" s="46"/>
      <c r="AH26" s="21"/>
      <c r="AI26" s="21"/>
      <c r="AJ26" s="21"/>
      <c r="AK26" s="21"/>
      <c r="AL26" s="21"/>
    </row>
    <row r="27" spans="2:38">
      <c r="B27" s="11" t="s">
        <v>2</v>
      </c>
      <c r="C27" s="91">
        <v>97</v>
      </c>
      <c r="D27" s="2">
        <v>29743</v>
      </c>
      <c r="E27" s="2" t="s">
        <v>99</v>
      </c>
      <c r="F27" s="27" t="s">
        <v>114</v>
      </c>
      <c r="G27" s="82">
        <v>21</v>
      </c>
      <c r="H27" s="50">
        <v>21</v>
      </c>
      <c r="I27" s="12"/>
      <c r="J27" s="80">
        <v>12</v>
      </c>
      <c r="K27" s="50">
        <v>12</v>
      </c>
      <c r="L27" s="27"/>
      <c r="M27" s="82">
        <v>4</v>
      </c>
      <c r="N27" s="50">
        <v>4</v>
      </c>
      <c r="O27" s="12"/>
      <c r="P27" s="70">
        <v>8</v>
      </c>
      <c r="Q27" s="44">
        <v>8</v>
      </c>
      <c r="R27" s="76"/>
      <c r="S27" s="73" t="s">
        <v>134</v>
      </c>
      <c r="T27" s="73" t="s">
        <v>134</v>
      </c>
      <c r="U27" s="47"/>
      <c r="V27" s="70">
        <v>18</v>
      </c>
      <c r="W27" s="44">
        <v>18</v>
      </c>
      <c r="X27" s="76"/>
      <c r="Y27" s="73">
        <v>17</v>
      </c>
      <c r="Z27" s="73">
        <v>17</v>
      </c>
      <c r="AA27" s="47"/>
      <c r="AB27" s="70">
        <v>16</v>
      </c>
      <c r="AC27" s="70">
        <v>16</v>
      </c>
      <c r="AD27" s="76"/>
      <c r="AE27" s="73">
        <v>14</v>
      </c>
      <c r="AF27" s="73">
        <v>14</v>
      </c>
      <c r="AG27" s="47"/>
      <c r="AH27" s="21"/>
      <c r="AI27" s="21"/>
      <c r="AJ27" s="21"/>
      <c r="AK27" s="21"/>
      <c r="AL27" s="21"/>
    </row>
    <row r="28" spans="2:38">
      <c r="B28" s="11" t="s">
        <v>2</v>
      </c>
      <c r="C28" s="91">
        <v>98</v>
      </c>
      <c r="D28" s="2">
        <v>29426</v>
      </c>
      <c r="E28" s="2" t="s">
        <v>100</v>
      </c>
      <c r="F28" s="27" t="s">
        <v>101</v>
      </c>
      <c r="G28" s="82">
        <v>20</v>
      </c>
      <c r="H28" s="50">
        <v>20</v>
      </c>
      <c r="I28" s="12"/>
      <c r="J28" s="80">
        <v>10</v>
      </c>
      <c r="K28" s="50">
        <v>10</v>
      </c>
      <c r="L28" s="27"/>
      <c r="M28" s="82">
        <v>12</v>
      </c>
      <c r="N28" s="50">
        <v>12</v>
      </c>
      <c r="O28" s="12"/>
      <c r="P28" s="70">
        <v>18</v>
      </c>
      <c r="Q28" s="44">
        <v>18</v>
      </c>
      <c r="R28" s="76"/>
      <c r="S28" s="73">
        <v>13</v>
      </c>
      <c r="T28" s="44">
        <v>13</v>
      </c>
      <c r="U28" s="47"/>
      <c r="V28" s="70">
        <v>16</v>
      </c>
      <c r="W28" s="44">
        <v>16</v>
      </c>
      <c r="X28" s="76"/>
      <c r="Y28" s="73">
        <v>16</v>
      </c>
      <c r="Z28" s="73">
        <v>16</v>
      </c>
      <c r="AA28" s="47"/>
      <c r="AB28" s="70">
        <v>13</v>
      </c>
      <c r="AC28" s="70">
        <v>13</v>
      </c>
      <c r="AD28" s="76"/>
      <c r="AE28" s="73">
        <v>17</v>
      </c>
      <c r="AF28" s="73">
        <v>17</v>
      </c>
      <c r="AG28" s="47"/>
      <c r="AH28" s="21"/>
      <c r="AI28" s="21"/>
      <c r="AJ28" s="21"/>
      <c r="AK28" s="21"/>
      <c r="AL28" s="21"/>
    </row>
    <row r="29" spans="2:38" ht="14.25" thickBot="1">
      <c r="B29" s="93" t="s">
        <v>20</v>
      </c>
      <c r="C29" s="94">
        <v>35</v>
      </c>
      <c r="D29" s="95">
        <v>28801</v>
      </c>
      <c r="E29" s="5" t="s">
        <v>58</v>
      </c>
      <c r="F29" s="78" t="s">
        <v>123</v>
      </c>
      <c r="G29" s="98"/>
      <c r="H29" s="96"/>
      <c r="I29" s="99"/>
      <c r="J29" s="97"/>
      <c r="K29" s="96"/>
      <c r="L29" s="100"/>
      <c r="M29" s="98"/>
      <c r="N29" s="96"/>
      <c r="O29" s="99"/>
      <c r="P29" s="71">
        <v>20</v>
      </c>
      <c r="Q29" s="48">
        <v>20</v>
      </c>
      <c r="R29" s="77"/>
      <c r="S29" s="74">
        <v>18</v>
      </c>
      <c r="T29" s="48">
        <v>18</v>
      </c>
      <c r="U29" s="49"/>
      <c r="V29" s="71">
        <v>17</v>
      </c>
      <c r="W29" s="48">
        <v>17</v>
      </c>
      <c r="X29" s="77"/>
      <c r="Y29" s="74">
        <v>14</v>
      </c>
      <c r="Z29" s="74">
        <v>14</v>
      </c>
      <c r="AA29" s="49"/>
      <c r="AB29" s="71">
        <v>19</v>
      </c>
      <c r="AC29" s="71">
        <v>19</v>
      </c>
      <c r="AD29" s="77"/>
      <c r="AE29" s="74">
        <v>18</v>
      </c>
      <c r="AF29" s="74">
        <v>18</v>
      </c>
      <c r="AG29" s="49"/>
    </row>
    <row r="30" spans="2:38">
      <c r="B30" s="20"/>
      <c r="C30" s="20"/>
      <c r="D30" s="20"/>
      <c r="E30" s="21"/>
      <c r="F30" s="21"/>
      <c r="G30" s="20"/>
      <c r="H30" s="20"/>
      <c r="I30" s="20"/>
      <c r="J30" s="20"/>
      <c r="K30" s="20"/>
      <c r="L30" s="20"/>
      <c r="M30" s="20"/>
      <c r="N30" s="20"/>
    </row>
    <row r="31" spans="2:38">
      <c r="B31" s="21"/>
      <c r="C31" s="21"/>
      <c r="D31" s="21"/>
      <c r="E31" s="21"/>
      <c r="F31" s="21"/>
      <c r="G31" s="21"/>
      <c r="H31" s="20"/>
      <c r="I31" s="20"/>
      <c r="J31" s="21"/>
      <c r="K31" s="20"/>
      <c r="L31" s="20"/>
      <c r="M31" s="21"/>
      <c r="N31" s="20"/>
    </row>
    <row r="32" spans="2:38">
      <c r="B32" s="21"/>
      <c r="C32" s="21"/>
      <c r="D32" s="21"/>
      <c r="E32" s="21"/>
      <c r="F32" s="21"/>
      <c r="G32" s="21"/>
      <c r="H32" s="20"/>
      <c r="I32" s="20"/>
      <c r="J32" s="21"/>
      <c r="K32" s="20"/>
      <c r="L32" s="20"/>
      <c r="M32" s="21"/>
      <c r="N32" s="20"/>
    </row>
    <row r="33" spans="2:14">
      <c r="B33" s="21"/>
      <c r="C33" s="21"/>
      <c r="D33" s="21"/>
      <c r="E33" s="21"/>
      <c r="F33" s="21"/>
      <c r="G33" s="21"/>
      <c r="H33" s="20"/>
      <c r="I33" s="20"/>
      <c r="J33" s="21"/>
      <c r="K33" s="20"/>
      <c r="L33" s="20"/>
      <c r="M33" s="21"/>
      <c r="N33" s="20"/>
    </row>
    <row r="34" spans="2:14">
      <c r="B34" s="21"/>
      <c r="C34" s="21"/>
      <c r="D34" s="21"/>
      <c r="E34" s="21"/>
      <c r="F34" s="21"/>
      <c r="G34" s="21"/>
      <c r="H34" s="20"/>
      <c r="I34" s="20"/>
      <c r="J34" s="21"/>
      <c r="K34" s="20"/>
      <c r="L34" s="20"/>
      <c r="M34" s="21"/>
      <c r="N34" s="20"/>
    </row>
    <row r="35" spans="2:14">
      <c r="B35" s="21"/>
      <c r="C35" s="21"/>
      <c r="D35" s="21"/>
      <c r="E35" s="21"/>
      <c r="F35" s="21"/>
      <c r="G35" s="21"/>
      <c r="H35" s="20"/>
      <c r="I35" s="20"/>
      <c r="J35" s="21"/>
      <c r="K35" s="20"/>
      <c r="L35" s="20"/>
      <c r="M35" s="21"/>
      <c r="N35" s="20"/>
    </row>
    <row r="36" spans="2:14">
      <c r="B36" s="21"/>
      <c r="C36" s="21"/>
      <c r="D36" s="21"/>
      <c r="E36" s="21"/>
      <c r="F36" s="21"/>
      <c r="G36" s="21"/>
      <c r="H36" s="20"/>
      <c r="I36" s="20"/>
      <c r="J36" s="21"/>
      <c r="K36" s="20"/>
      <c r="L36" s="20"/>
      <c r="M36" s="21"/>
      <c r="N36" s="20"/>
    </row>
  </sheetData>
  <mergeCells count="33">
    <mergeCell ref="E4:E5"/>
    <mergeCell ref="F4:F5"/>
    <mergeCell ref="AK6:AK8"/>
    <mergeCell ref="AL21:AL23"/>
    <mergeCell ref="AJ21:AJ23"/>
    <mergeCell ref="AK18:AK20"/>
    <mergeCell ref="AJ15:AJ17"/>
    <mergeCell ref="AJ18:AJ20"/>
    <mergeCell ref="D4:D5"/>
    <mergeCell ref="AB4:AD4"/>
    <mergeCell ref="AK15:AK17"/>
    <mergeCell ref="P4:R4"/>
    <mergeCell ref="Y4:AA4"/>
    <mergeCell ref="B21:B23"/>
    <mergeCell ref="AK21:AK23"/>
    <mergeCell ref="B4:B5"/>
    <mergeCell ref="B12:B14"/>
    <mergeCell ref="AK9:AK11"/>
    <mergeCell ref="AK12:AK14"/>
    <mergeCell ref="B15:B17"/>
    <mergeCell ref="B6:B8"/>
    <mergeCell ref="S4:U4"/>
    <mergeCell ref="AE4:AG4"/>
    <mergeCell ref="B18:B20"/>
    <mergeCell ref="V4:X4"/>
    <mergeCell ref="AJ9:AJ11"/>
    <mergeCell ref="AJ12:AJ14"/>
    <mergeCell ref="B9:B11"/>
    <mergeCell ref="C4:C5"/>
    <mergeCell ref="J4:L4"/>
    <mergeCell ref="M4:O4"/>
    <mergeCell ref="G4:I4"/>
    <mergeCell ref="AJ6:AJ8"/>
  </mergeCells>
  <phoneticPr fontId="1"/>
  <pageMargins left="0.78700000000000003" right="0.78700000000000003" top="0.98399999999999999" bottom="0.98399999999999999" header="0.51200000000000001" footer="0.51200000000000001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2:I13"/>
  <sheetViews>
    <sheetView tabSelected="1" zoomScaleNormal="100" workbookViewId="0">
      <selection activeCell="H12" sqref="H12"/>
    </sheetView>
  </sheetViews>
  <sheetFormatPr defaultRowHeight="13.5"/>
  <cols>
    <col min="2" max="2" width="13" style="25" bestFit="1" customWidth="1"/>
    <col min="3" max="3" width="21.125" style="25" customWidth="1"/>
    <col min="4" max="4" width="16.25" style="25" bestFit="1" customWidth="1"/>
    <col min="5" max="6" width="6" style="25" bestFit="1" customWidth="1"/>
  </cols>
  <sheetData>
    <row r="2" spans="2:9">
      <c r="B2" s="1" t="s">
        <v>105</v>
      </c>
    </row>
    <row r="3" spans="2:9" ht="18" thickBot="1">
      <c r="C3" s="55" t="s">
        <v>98</v>
      </c>
    </row>
    <row r="4" spans="2:9" ht="15" thickBot="1">
      <c r="B4" s="52" t="s">
        <v>1</v>
      </c>
      <c r="C4" s="53" t="s">
        <v>18</v>
      </c>
      <c r="D4" s="53" t="s">
        <v>19</v>
      </c>
      <c r="E4" s="53" t="s">
        <v>17</v>
      </c>
      <c r="F4" s="54" t="s">
        <v>11</v>
      </c>
    </row>
    <row r="5" spans="2:9">
      <c r="B5" s="3" t="s">
        <v>2</v>
      </c>
      <c r="C5" s="9">
        <v>113</v>
      </c>
      <c r="D5" s="9">
        <v>130</v>
      </c>
      <c r="E5" s="2">
        <v>243</v>
      </c>
      <c r="F5" s="10">
        <v>1</v>
      </c>
    </row>
    <row r="6" spans="2:9">
      <c r="B6" s="11" t="s">
        <v>3</v>
      </c>
      <c r="C6" s="2">
        <v>139</v>
      </c>
      <c r="D6" s="2">
        <v>189</v>
      </c>
      <c r="E6" s="2">
        <f>SUM(C6,D6)</f>
        <v>328</v>
      </c>
      <c r="F6" s="12">
        <v>2</v>
      </c>
    </row>
    <row r="7" spans="2:9">
      <c r="B7" s="11" t="s">
        <v>21</v>
      </c>
      <c r="C7" s="2">
        <v>369</v>
      </c>
      <c r="D7" s="2">
        <v>438</v>
      </c>
      <c r="E7" s="2">
        <v>807</v>
      </c>
      <c r="F7" s="12">
        <v>6</v>
      </c>
      <c r="G7" s="102"/>
    </row>
    <row r="8" spans="2:9">
      <c r="B8" s="11" t="s">
        <v>4</v>
      </c>
      <c r="C8" s="2">
        <v>374</v>
      </c>
      <c r="D8" s="2">
        <v>282</v>
      </c>
      <c r="E8" s="2">
        <f>SUM(C8,D8)</f>
        <v>656</v>
      </c>
      <c r="F8" s="12">
        <v>5</v>
      </c>
    </row>
    <row r="9" spans="2:9">
      <c r="B9" s="56" t="s">
        <v>20</v>
      </c>
      <c r="C9" s="57">
        <v>324</v>
      </c>
      <c r="D9" s="57">
        <v>329</v>
      </c>
      <c r="E9" s="57">
        <f>SUM(C9,D9)</f>
        <v>653</v>
      </c>
      <c r="F9" s="58">
        <v>4</v>
      </c>
    </row>
    <row r="10" spans="2:9" ht="14.25" thickBot="1">
      <c r="B10" s="4" t="s">
        <v>23</v>
      </c>
      <c r="C10" s="5">
        <v>253</v>
      </c>
      <c r="D10" s="5">
        <v>180</v>
      </c>
      <c r="E10" s="5">
        <v>433</v>
      </c>
      <c r="F10" s="6">
        <v>3</v>
      </c>
      <c r="G10" s="102"/>
    </row>
    <row r="13" spans="2:9" ht="14.25" thickBot="1">
      <c r="B13" s="59"/>
      <c r="C13" s="59" t="s">
        <v>135</v>
      </c>
      <c r="D13" s="59"/>
      <c r="E13" s="59"/>
      <c r="F13" s="59"/>
      <c r="G13" s="20"/>
      <c r="H13" s="20"/>
      <c r="I13" s="20"/>
    </row>
  </sheetData>
  <phoneticPr fontId="1"/>
  <pageMargins left="0.7" right="0.7" top="0.75" bottom="0.75" header="0.3" footer="0.3"/>
  <pageSetup paperSize="9" scale="90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3.5"/>
  <sheetData/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470級</vt:lpstr>
      <vt:lpstr>スナイプ級</vt:lpstr>
      <vt:lpstr>総合</vt:lpstr>
      <vt:lpstr>Sheet1</vt:lpstr>
      <vt:lpstr>'470級'!Print_Area</vt:lpstr>
      <vt:lpstr>スナイプ級!Print_Area</vt:lpstr>
      <vt:lpstr>総合!Print_Area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Hiroki Ohno</dc:creator>
  <cp:lastModifiedBy>user</cp:lastModifiedBy>
  <cp:lastPrinted>2010-03-27T11:35:31Z</cp:lastPrinted>
  <dcterms:created xsi:type="dcterms:W3CDTF">2007-04-24T06:09:58Z</dcterms:created>
  <dcterms:modified xsi:type="dcterms:W3CDTF">2010-03-28T13:48:26Z</dcterms:modified>
</cp:coreProperties>
</file>